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6555" windowHeight="8205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</sheets>
  <definedNames/>
  <calcPr fullCalcOnLoad="1"/>
</workbook>
</file>

<file path=xl/sharedStrings.xml><?xml version="1.0" encoding="utf-8"?>
<sst xmlns="http://schemas.openxmlformats.org/spreadsheetml/2006/main" count="90" uniqueCount="17">
  <si>
    <t>INGRESO DE I.S.A.I.</t>
  </si>
  <si>
    <t>DIA</t>
  </si>
  <si>
    <t>DIFERENCIA</t>
  </si>
  <si>
    <t>ENE-01</t>
  </si>
  <si>
    <t>TOTAL</t>
  </si>
  <si>
    <t xml:space="preserve">      EXPEDIENTES DE I.S.A.I.</t>
  </si>
  <si>
    <t>ENERO 2016</t>
  </si>
  <si>
    <t>INGRESO DIARIO</t>
  </si>
  <si>
    <t>EXPEDIENTES</t>
  </si>
  <si>
    <t>ENERO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</si>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</sst>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[$$-80A]#,##0.00;[Red]\-[$$-80A]#,##0.00"/>
    <numFmt numFmtId="174" formatCode="&quot;$&quot;#,##0.00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\(#,##0\)"/>
    <numFmt numFmtId="182" formatCode="&quot;$&quot;#,##0"/>
  </numFmts>
  <fonts count="47">
    <font>
      <sz val="10"/>
      <name val="Arial"/>
      <family val="0"/>
    </font>
    <font>
      <b/>
      <sz val="24"/>
      <name val="Presidencia Firme"/>
      <family val="0"/>
    </font>
    <font>
      <sz val="10"/>
      <name val="Presidencia Firme"/>
      <family val="0"/>
    </font>
    <font>
      <b/>
      <i/>
      <sz val="14"/>
      <color indexed="10"/>
      <name val="Presidencia Firme"/>
      <family val="0"/>
    </font>
    <font>
      <b/>
      <sz val="10"/>
      <name val="Presidencia Firme"/>
      <family val="0"/>
    </font>
    <font>
      <sz val="8"/>
      <name val="Presidencia Firme"/>
      <family val="0"/>
    </font>
    <font>
      <b/>
      <i/>
      <sz val="8"/>
      <name val="Presidencia Firme"/>
      <family val="0"/>
    </font>
    <font>
      <i/>
      <sz val="8"/>
      <name val="Presidencia Firme"/>
      <family val="0"/>
    </font>
    <font>
      <b/>
      <sz val="8"/>
      <name val="Presidencia Firme"/>
      <family val="0"/>
    </font>
    <font>
      <sz val="7"/>
      <name val="Presidencia Firme"/>
      <family val="0"/>
    </font>
    <font>
      <b/>
      <sz val="7"/>
      <name val="Presidencia Firm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74" fontId="5" fillId="0" borderId="0" xfId="49" applyNumberFormat="1" applyFont="1" applyFill="1" applyBorder="1" applyAlignment="1">
      <alignment horizontal="center"/>
    </xf>
    <xf numFmtId="8" fontId="5" fillId="0" borderId="0" xfId="49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5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75" fontId="8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175" fontId="8" fillId="0" borderId="13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175" fontId="8" fillId="34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2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172" fontId="2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8" fontId="2" fillId="0" borderId="12" xfId="4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/>
    </xf>
    <xf numFmtId="172" fontId="11" fillId="35" borderId="12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172" fontId="2" fillId="0" borderId="13" xfId="49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8" fontId="4" fillId="34" borderId="12" xfId="49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/>
    </xf>
    <xf numFmtId="174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74" fontId="0" fillId="36" borderId="12" xfId="49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174" fontId="0" fillId="0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174" fontId="11" fillId="35" borderId="12" xfId="0" applyNumberFormat="1" applyFont="1" applyFill="1" applyBorder="1" applyAlignment="1">
      <alignment/>
    </xf>
    <xf numFmtId="3" fontId="11" fillId="35" borderId="12" xfId="46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8" fontId="2" fillId="36" borderId="14" xfId="49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2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8" fontId="5" fillId="36" borderId="14" xfId="49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2" fontId="12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8" fontId="5" fillId="36" borderId="12" xfId="49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58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58</xdr:row>
      <xdr:rowOff>152400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2</xdr:col>
      <xdr:colOff>95250</xdr:colOff>
      <xdr:row>4</xdr:row>
      <xdr:rowOff>66675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142875" y="28575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104775</xdr:rowOff>
    </xdr:from>
    <xdr:to>
      <xdr:col>8</xdr:col>
      <xdr:colOff>190500</xdr:colOff>
      <xdr:row>3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419725" y="10477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104775</xdr:rowOff>
    </xdr:from>
    <xdr:to>
      <xdr:col>8</xdr:col>
      <xdr:colOff>190500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419725" y="1047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66675</xdr:rowOff>
    </xdr:from>
    <xdr:to>
      <xdr:col>2</xdr:col>
      <xdr:colOff>171450</xdr:colOff>
      <xdr:row>4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95275" y="66675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53</xdr:row>
      <xdr:rowOff>28575</xdr:rowOff>
    </xdr:from>
    <xdr:to>
      <xdr:col>13</xdr:col>
      <xdr:colOff>152400</xdr:colOff>
      <xdr:row>58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10590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53</xdr:row>
      <xdr:rowOff>38100</xdr:rowOff>
    </xdr:from>
    <xdr:to>
      <xdr:col>3</xdr:col>
      <xdr:colOff>638175</xdr:colOff>
      <xdr:row>58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115425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05450" y="857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76200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57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54</xdr:row>
      <xdr:rowOff>28575</xdr:rowOff>
    </xdr:from>
    <xdr:to>
      <xdr:col>13</xdr:col>
      <xdr:colOff>152400</xdr:colOff>
      <xdr:row>59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9572625" y="9267825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54</xdr:row>
      <xdr:rowOff>38100</xdr:rowOff>
    </xdr:from>
    <xdr:to>
      <xdr:col>3</xdr:col>
      <xdr:colOff>638175</xdr:colOff>
      <xdr:row>59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rcRect l="6666" t="22436" r="68293" b="11248"/>
        <a:stretch>
          <a:fillRect/>
        </a:stretch>
      </xdr:blipFill>
      <xdr:spPr>
        <a:xfrm>
          <a:off x="1676400" y="927735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9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>
        <v>0</v>
      </c>
      <c r="C7" s="56">
        <v>0</v>
      </c>
    </row>
    <row r="8" spans="1:3" ht="12.75">
      <c r="A8" s="51">
        <v>2</v>
      </c>
      <c r="B8" s="55">
        <v>0</v>
      </c>
      <c r="C8" s="56">
        <v>0</v>
      </c>
    </row>
    <row r="9" spans="1:3" ht="12.75">
      <c r="A9" s="51">
        <v>3</v>
      </c>
      <c r="B9" s="55">
        <v>0</v>
      </c>
      <c r="C9" s="56">
        <v>0</v>
      </c>
    </row>
    <row r="10" spans="1:3" ht="12.75">
      <c r="A10" s="51">
        <v>4</v>
      </c>
      <c r="B10" s="55">
        <v>0</v>
      </c>
      <c r="C10" s="56">
        <v>0</v>
      </c>
    </row>
    <row r="11" spans="1:3" ht="12.75">
      <c r="A11" s="51">
        <v>5</v>
      </c>
      <c r="B11" s="55">
        <v>0</v>
      </c>
      <c r="C11" s="56">
        <v>0</v>
      </c>
    </row>
    <row r="12" spans="1:3" ht="12.75">
      <c r="A12" s="51">
        <v>6</v>
      </c>
      <c r="B12" s="55">
        <v>0</v>
      </c>
      <c r="C12" s="56">
        <v>0</v>
      </c>
    </row>
    <row r="13" spans="1:3" ht="12.75">
      <c r="A13" s="51">
        <v>7</v>
      </c>
      <c r="B13" s="55">
        <v>2294434.71</v>
      </c>
      <c r="C13" s="56">
        <v>75</v>
      </c>
    </row>
    <row r="14" spans="1:3" ht="12.75">
      <c r="A14" s="51">
        <v>8</v>
      </c>
      <c r="B14" s="55">
        <v>1585037.63</v>
      </c>
      <c r="C14" s="56">
        <v>83</v>
      </c>
    </row>
    <row r="15" spans="1:3" ht="12.75">
      <c r="A15" s="51">
        <v>9</v>
      </c>
      <c r="B15" s="55">
        <v>0</v>
      </c>
      <c r="C15" s="56">
        <v>0</v>
      </c>
    </row>
    <row r="16" spans="1:3" ht="12.75">
      <c r="A16" s="51">
        <v>10</v>
      </c>
      <c r="B16" s="55">
        <v>0</v>
      </c>
      <c r="C16" s="56">
        <v>0</v>
      </c>
    </row>
    <row r="17" spans="1:3" ht="12.75">
      <c r="A17" s="51">
        <v>11</v>
      </c>
      <c r="B17" s="55">
        <v>2288066.46</v>
      </c>
      <c r="C17" s="56">
        <v>56</v>
      </c>
    </row>
    <row r="18" spans="1:3" ht="12.75">
      <c r="A18" s="51">
        <v>12</v>
      </c>
      <c r="B18" s="55">
        <v>3048095.16</v>
      </c>
      <c r="C18" s="56">
        <v>87</v>
      </c>
    </row>
    <row r="19" spans="1:3" ht="12.75">
      <c r="A19" s="51">
        <v>13</v>
      </c>
      <c r="B19" s="55">
        <v>1885031.98</v>
      </c>
      <c r="C19" s="56">
        <v>71</v>
      </c>
    </row>
    <row r="20" spans="1:3" ht="12.75">
      <c r="A20" s="51">
        <v>14</v>
      </c>
      <c r="B20" s="55">
        <v>3080410.28</v>
      </c>
      <c r="C20" s="56">
        <v>74</v>
      </c>
    </row>
    <row r="21" spans="1:3" ht="12.75">
      <c r="A21" s="51">
        <v>15</v>
      </c>
      <c r="B21" s="55">
        <v>6209964.3</v>
      </c>
      <c r="C21" s="56">
        <v>89</v>
      </c>
    </row>
    <row r="22" spans="1:3" ht="12.75">
      <c r="A22" s="51">
        <v>16</v>
      </c>
      <c r="B22" s="55">
        <v>0</v>
      </c>
      <c r="C22" s="56">
        <v>0</v>
      </c>
    </row>
    <row r="23" spans="1:3" ht="12.75">
      <c r="A23" s="51">
        <v>17</v>
      </c>
      <c r="B23" s="55">
        <v>0</v>
      </c>
      <c r="C23" s="56">
        <v>0</v>
      </c>
    </row>
    <row r="24" spans="1:3" ht="12.75">
      <c r="A24" s="51">
        <v>18</v>
      </c>
      <c r="B24" s="55">
        <v>2506014.04</v>
      </c>
      <c r="C24" s="56">
        <v>77</v>
      </c>
    </row>
    <row r="25" spans="1:3" ht="12.75">
      <c r="A25" s="51">
        <v>19</v>
      </c>
      <c r="B25" s="55">
        <v>3530424.37</v>
      </c>
      <c r="C25" s="56">
        <v>106</v>
      </c>
    </row>
    <row r="26" spans="1:3" ht="12.75">
      <c r="A26" s="51">
        <v>20</v>
      </c>
      <c r="B26" s="55">
        <v>1615056.33</v>
      </c>
      <c r="C26" s="56">
        <v>63</v>
      </c>
    </row>
    <row r="27" spans="1:3" ht="12.75">
      <c r="A27" s="51">
        <v>21</v>
      </c>
      <c r="B27" s="57">
        <v>2249652.92</v>
      </c>
      <c r="C27" s="56">
        <v>70</v>
      </c>
    </row>
    <row r="28" spans="1:3" ht="12.75">
      <c r="A28" s="51">
        <v>22</v>
      </c>
      <c r="B28" s="55">
        <v>4175945.76</v>
      </c>
      <c r="C28" s="56">
        <v>110</v>
      </c>
    </row>
    <row r="29" spans="1:3" ht="12.75">
      <c r="A29" s="51">
        <v>23</v>
      </c>
      <c r="B29" s="55">
        <v>0</v>
      </c>
      <c r="C29" s="56">
        <v>0</v>
      </c>
    </row>
    <row r="30" spans="1:3" ht="12.75">
      <c r="A30" s="51">
        <v>24</v>
      </c>
      <c r="B30" s="55">
        <v>0</v>
      </c>
      <c r="C30" s="56">
        <v>0</v>
      </c>
    </row>
    <row r="31" spans="1:3" ht="12.75">
      <c r="A31" s="51">
        <v>25</v>
      </c>
      <c r="B31" s="55">
        <v>2073004.55</v>
      </c>
      <c r="C31" s="56">
        <v>97</v>
      </c>
    </row>
    <row r="32" spans="1:3" ht="12.75">
      <c r="A32" s="51">
        <v>26</v>
      </c>
      <c r="B32" s="55">
        <v>2267822.86</v>
      </c>
      <c r="C32" s="56">
        <v>107</v>
      </c>
    </row>
    <row r="33" spans="1:3" ht="12.75">
      <c r="A33" s="51">
        <v>27</v>
      </c>
      <c r="B33" s="55">
        <v>1869488.06</v>
      </c>
      <c r="C33" s="56">
        <v>71</v>
      </c>
    </row>
    <row r="34" spans="1:3" ht="12.75">
      <c r="A34" s="51">
        <v>28</v>
      </c>
      <c r="B34" s="55">
        <v>1389310.1</v>
      </c>
      <c r="C34" s="56">
        <v>101</v>
      </c>
    </row>
    <row r="35" spans="1:3" ht="12.75">
      <c r="A35" s="51">
        <v>29</v>
      </c>
      <c r="B35" s="55">
        <v>1524258.94</v>
      </c>
      <c r="C35" s="56">
        <v>49</v>
      </c>
    </row>
    <row r="36" spans="1:3" ht="12.75">
      <c r="A36" s="58">
        <v>30</v>
      </c>
      <c r="B36" s="57">
        <v>0</v>
      </c>
      <c r="C36" s="56">
        <v>0</v>
      </c>
    </row>
    <row r="37" spans="1:3" ht="12.75">
      <c r="A37" s="58">
        <v>31</v>
      </c>
      <c r="B37" s="66">
        <v>0</v>
      </c>
      <c r="C37" s="67">
        <v>0</v>
      </c>
    </row>
    <row r="38" spans="1:3" ht="12.75">
      <c r="A38" s="68" t="s">
        <v>4</v>
      </c>
      <c r="B38" s="69">
        <f>SUM(B7:B37)</f>
        <v>43592018.449999996</v>
      </c>
      <c r="C38" s="70">
        <f>SUM(C7:C37)</f>
        <v>1386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98" t="s">
        <v>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48"/>
    </row>
    <row r="58" spans="2:13" ht="18">
      <c r="B58" s="97" t="s">
        <v>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G91">(G62+C63)</f>
        <v>69</v>
      </c>
      <c r="H63" s="24">
        <f aca="true" t="shared" si="2" ref="H63:H78">(H62+D63)</f>
        <v>0</v>
      </c>
      <c r="I63" s="25">
        <f aca="true" t="shared" si="3" ref="I63:I87">(H63-G63)</f>
        <v>-69</v>
      </c>
      <c r="J63" s="9">
        <v>3</v>
      </c>
      <c r="K63" s="26">
        <f aca="true" t="shared" si="4" ref="K63:K91">(K62+C63)</f>
        <v>69</v>
      </c>
      <c r="L63" s="26">
        <f aca="true" t="shared" si="5" ref="L63:L78">(L62+D63)</f>
        <v>0</v>
      </c>
      <c r="M63" s="27">
        <f aca="true" t="shared" si="6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2"/>
        <v>0</v>
      </c>
      <c r="I64" s="25">
        <f t="shared" si="3"/>
        <v>-69</v>
      </c>
      <c r="J64" s="10">
        <v>4</v>
      </c>
      <c r="K64" s="26">
        <f t="shared" si="4"/>
        <v>69</v>
      </c>
      <c r="L64" s="26">
        <f t="shared" si="5"/>
        <v>0</v>
      </c>
      <c r="M64" s="27">
        <f t="shared" si="6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2"/>
        <v>0</v>
      </c>
      <c r="I65" s="25">
        <f t="shared" si="3"/>
        <v>-125</v>
      </c>
      <c r="J65" s="9">
        <v>5</v>
      </c>
      <c r="K65" s="26">
        <f t="shared" si="4"/>
        <v>125</v>
      </c>
      <c r="L65" s="26">
        <f t="shared" si="5"/>
        <v>0</v>
      </c>
      <c r="M65" s="27">
        <f t="shared" si="6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2"/>
        <v>0</v>
      </c>
      <c r="I66" s="25">
        <f t="shared" si="3"/>
        <v>-177</v>
      </c>
      <c r="J66" s="9">
        <v>6</v>
      </c>
      <c r="K66" s="26">
        <f t="shared" si="4"/>
        <v>177</v>
      </c>
      <c r="L66" s="26">
        <f t="shared" si="5"/>
        <v>0</v>
      </c>
      <c r="M66" s="27">
        <f t="shared" si="6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2"/>
        <v>75</v>
      </c>
      <c r="I67" s="25">
        <f t="shared" si="3"/>
        <v>-155</v>
      </c>
      <c r="J67" s="9">
        <v>7</v>
      </c>
      <c r="K67" s="26">
        <f t="shared" si="4"/>
        <v>230</v>
      </c>
      <c r="L67" s="26">
        <f t="shared" si="5"/>
        <v>75</v>
      </c>
      <c r="M67" s="27">
        <f t="shared" si="6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2"/>
        <v>158</v>
      </c>
      <c r="I68" s="25">
        <f t="shared" si="3"/>
        <v>-123</v>
      </c>
      <c r="J68" s="9">
        <v>8</v>
      </c>
      <c r="K68" s="26">
        <f t="shared" si="4"/>
        <v>281</v>
      </c>
      <c r="L68" s="26">
        <f t="shared" si="5"/>
        <v>158</v>
      </c>
      <c r="M68" s="27">
        <f t="shared" si="6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2"/>
        <v>158</v>
      </c>
      <c r="I69" s="25">
        <f t="shared" si="3"/>
        <v>-159</v>
      </c>
      <c r="J69" s="10">
        <v>9</v>
      </c>
      <c r="K69" s="26">
        <f t="shared" si="4"/>
        <v>317</v>
      </c>
      <c r="L69" s="26">
        <f t="shared" si="5"/>
        <v>158</v>
      </c>
      <c r="M69" s="27">
        <f t="shared" si="6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2"/>
        <v>158</v>
      </c>
      <c r="I70" s="25">
        <f t="shared" si="3"/>
        <v>-159</v>
      </c>
      <c r="J70" s="9">
        <v>10</v>
      </c>
      <c r="K70" s="26">
        <f t="shared" si="4"/>
        <v>317</v>
      </c>
      <c r="L70" s="26">
        <f t="shared" si="5"/>
        <v>158</v>
      </c>
      <c r="M70" s="27">
        <f t="shared" si="6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2"/>
        <v>214</v>
      </c>
      <c r="I71" s="25">
        <f t="shared" si="3"/>
        <v>-103</v>
      </c>
      <c r="J71" s="9">
        <v>11</v>
      </c>
      <c r="K71" s="26">
        <f t="shared" si="4"/>
        <v>317</v>
      </c>
      <c r="L71" s="26">
        <f t="shared" si="5"/>
        <v>214</v>
      </c>
      <c r="M71" s="27">
        <f t="shared" si="6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2"/>
        <v>301</v>
      </c>
      <c r="I72" s="25">
        <f t="shared" si="3"/>
        <v>-76</v>
      </c>
      <c r="J72" s="9">
        <v>12</v>
      </c>
      <c r="K72" s="26">
        <f t="shared" si="4"/>
        <v>377</v>
      </c>
      <c r="L72" s="26">
        <f t="shared" si="5"/>
        <v>301</v>
      </c>
      <c r="M72" s="27">
        <f t="shared" si="6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2"/>
        <v>372</v>
      </c>
      <c r="I73" s="25">
        <f t="shared" si="3"/>
        <v>-60</v>
      </c>
      <c r="J73" s="9">
        <v>13</v>
      </c>
      <c r="K73" s="26">
        <f t="shared" si="4"/>
        <v>432</v>
      </c>
      <c r="L73" s="26">
        <f t="shared" si="5"/>
        <v>372</v>
      </c>
      <c r="M73" s="27">
        <f t="shared" si="6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2"/>
        <v>446</v>
      </c>
      <c r="I74" s="25">
        <f t="shared" si="3"/>
        <v>-37</v>
      </c>
      <c r="J74" s="10">
        <v>14</v>
      </c>
      <c r="K74" s="26">
        <f t="shared" si="4"/>
        <v>483</v>
      </c>
      <c r="L74" s="26">
        <f t="shared" si="5"/>
        <v>446</v>
      </c>
      <c r="M74" s="27">
        <f t="shared" si="6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2"/>
        <v>535</v>
      </c>
      <c r="I75" s="25">
        <f t="shared" si="3"/>
        <v>-11</v>
      </c>
      <c r="J75" s="9">
        <v>15</v>
      </c>
      <c r="K75" s="26">
        <f t="shared" si="4"/>
        <v>546</v>
      </c>
      <c r="L75" s="26">
        <f t="shared" si="5"/>
        <v>535</v>
      </c>
      <c r="M75" s="27">
        <f t="shared" si="6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2"/>
        <v>535</v>
      </c>
      <c r="I76" s="25">
        <f t="shared" si="3"/>
        <v>-71</v>
      </c>
      <c r="J76" s="9">
        <v>16</v>
      </c>
      <c r="K76" s="26">
        <f t="shared" si="4"/>
        <v>606</v>
      </c>
      <c r="L76" s="26">
        <f t="shared" si="5"/>
        <v>535</v>
      </c>
      <c r="M76" s="27">
        <f t="shared" si="6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2"/>
        <v>535</v>
      </c>
      <c r="I77" s="25">
        <f t="shared" si="3"/>
        <v>-71</v>
      </c>
      <c r="J77" s="9">
        <v>17</v>
      </c>
      <c r="K77" s="26">
        <f t="shared" si="4"/>
        <v>606</v>
      </c>
      <c r="L77" s="26">
        <f t="shared" si="5"/>
        <v>535</v>
      </c>
      <c r="M77" s="27">
        <f t="shared" si="6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2"/>
        <v>612</v>
      </c>
      <c r="I78" s="25">
        <f t="shared" si="3"/>
        <v>6</v>
      </c>
      <c r="J78" s="9">
        <v>18</v>
      </c>
      <c r="K78" s="26">
        <f t="shared" si="4"/>
        <v>606</v>
      </c>
      <c r="L78" s="26">
        <f t="shared" si="5"/>
        <v>612</v>
      </c>
      <c r="M78" s="27">
        <f t="shared" si="6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t="shared" si="1"/>
        <v>667</v>
      </c>
      <c r="H79" s="24">
        <f aca="true" t="shared" si="7" ref="H79:H87">(H78+D79)</f>
        <v>718</v>
      </c>
      <c r="I79" s="25">
        <f t="shared" si="3"/>
        <v>51</v>
      </c>
      <c r="J79" s="10">
        <v>19</v>
      </c>
      <c r="K79" s="26">
        <f t="shared" si="4"/>
        <v>667</v>
      </c>
      <c r="L79" s="26">
        <f aca="true" t="shared" si="8" ref="L79:L87">(L78+D79)</f>
        <v>718</v>
      </c>
      <c r="M79" s="27">
        <f t="shared" si="6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1"/>
        <v>746</v>
      </c>
      <c r="H80" s="24">
        <f t="shared" si="7"/>
        <v>781</v>
      </c>
      <c r="I80" s="25">
        <f t="shared" si="3"/>
        <v>35</v>
      </c>
      <c r="J80" s="9">
        <v>20</v>
      </c>
      <c r="K80" s="26">
        <f t="shared" si="4"/>
        <v>746</v>
      </c>
      <c r="L80" s="26">
        <f t="shared" si="8"/>
        <v>781</v>
      </c>
      <c r="M80" s="27">
        <f t="shared" si="6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1"/>
        <v>856</v>
      </c>
      <c r="H81" s="24">
        <f t="shared" si="7"/>
        <v>851</v>
      </c>
      <c r="I81" s="25">
        <f t="shared" si="3"/>
        <v>-5</v>
      </c>
      <c r="J81" s="9">
        <v>21</v>
      </c>
      <c r="K81" s="26">
        <f t="shared" si="4"/>
        <v>856</v>
      </c>
      <c r="L81" s="26">
        <f t="shared" si="8"/>
        <v>851</v>
      </c>
      <c r="M81" s="27">
        <f t="shared" si="6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1"/>
        <v>933</v>
      </c>
      <c r="H82" s="24">
        <f t="shared" si="7"/>
        <v>961</v>
      </c>
      <c r="I82" s="25">
        <f t="shared" si="3"/>
        <v>28</v>
      </c>
      <c r="J82" s="9">
        <v>22</v>
      </c>
      <c r="K82" s="26">
        <f t="shared" si="4"/>
        <v>933</v>
      </c>
      <c r="L82" s="26">
        <f t="shared" si="8"/>
        <v>961</v>
      </c>
      <c r="M82" s="27">
        <f t="shared" si="6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1"/>
        <v>1023</v>
      </c>
      <c r="H83" s="24">
        <f t="shared" si="7"/>
        <v>961</v>
      </c>
      <c r="I83" s="25">
        <f t="shared" si="3"/>
        <v>-62</v>
      </c>
      <c r="J83" s="9">
        <v>23</v>
      </c>
      <c r="K83" s="26">
        <f t="shared" si="4"/>
        <v>1023</v>
      </c>
      <c r="L83" s="26">
        <f t="shared" si="8"/>
        <v>961</v>
      </c>
      <c r="M83" s="27">
        <f t="shared" si="6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1"/>
        <v>1023</v>
      </c>
      <c r="H84" s="24">
        <f t="shared" si="7"/>
        <v>961</v>
      </c>
      <c r="I84" s="25">
        <f t="shared" si="3"/>
        <v>-62</v>
      </c>
      <c r="J84" s="10">
        <v>24</v>
      </c>
      <c r="K84" s="26">
        <f t="shared" si="4"/>
        <v>1023</v>
      </c>
      <c r="L84" s="26">
        <f t="shared" si="8"/>
        <v>961</v>
      </c>
      <c r="M84" s="27">
        <f t="shared" si="6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1"/>
        <v>1023</v>
      </c>
      <c r="H85" s="24">
        <f t="shared" si="7"/>
        <v>1058</v>
      </c>
      <c r="I85" s="25">
        <f t="shared" si="3"/>
        <v>35</v>
      </c>
      <c r="J85" s="9">
        <v>25</v>
      </c>
      <c r="K85" s="26">
        <f t="shared" si="4"/>
        <v>1023</v>
      </c>
      <c r="L85" s="26">
        <f t="shared" si="8"/>
        <v>1058</v>
      </c>
      <c r="M85" s="27">
        <f t="shared" si="6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1"/>
        <v>1116</v>
      </c>
      <c r="H86" s="24">
        <f t="shared" si="7"/>
        <v>1165</v>
      </c>
      <c r="I86" s="25">
        <f t="shared" si="3"/>
        <v>49</v>
      </c>
      <c r="J86" s="9">
        <v>26</v>
      </c>
      <c r="K86" s="26">
        <f t="shared" si="4"/>
        <v>1116</v>
      </c>
      <c r="L86" s="26">
        <f t="shared" si="8"/>
        <v>1165</v>
      </c>
      <c r="M86" s="27">
        <f t="shared" si="6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1"/>
        <v>1188</v>
      </c>
      <c r="H87" s="24">
        <f t="shared" si="7"/>
        <v>1236</v>
      </c>
      <c r="I87" s="25">
        <f t="shared" si="3"/>
        <v>48</v>
      </c>
      <c r="J87" s="9">
        <v>27</v>
      </c>
      <c r="K87" s="26">
        <f t="shared" si="4"/>
        <v>1188</v>
      </c>
      <c r="L87" s="26">
        <f t="shared" si="8"/>
        <v>1236</v>
      </c>
      <c r="M87" s="27">
        <f t="shared" si="6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1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4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1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4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1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4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1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4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B58:M58"/>
    <mergeCell ref="A57:N57"/>
    <mergeCell ref="A2:I2"/>
    <mergeCell ref="A3:I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36" sqref="B36:C36"/>
    </sheetView>
  </sheetViews>
  <sheetFormatPr defaultColWidth="11.421875" defaultRowHeight="12.75"/>
  <cols>
    <col min="1" max="1" width="6.28125" style="0" bestFit="1" customWidth="1"/>
    <col min="2" max="2" width="16.28125" style="0" bestFit="1" customWidth="1"/>
    <col min="3" max="3" width="13.7109375" style="0" bestFit="1" customWidth="1"/>
    <col min="4" max="4" width="12.28125" style="0" customWidth="1"/>
    <col min="6" max="7" width="11.7109375" style="0" bestFit="1" customWidth="1"/>
    <col min="10" max="11" width="12.8515625" style="0" bestFit="1" customWidth="1"/>
    <col min="12" max="12" width="13.28125" style="0" customWidth="1"/>
  </cols>
  <sheetData>
    <row r="1" spans="2:9" ht="13.5" customHeight="1">
      <c r="B1" s="1"/>
      <c r="C1" s="1"/>
      <c r="D1" s="1"/>
      <c r="E1" s="1"/>
      <c r="F1" s="1"/>
      <c r="G1" s="1"/>
      <c r="H1" s="1"/>
      <c r="I1" s="1"/>
    </row>
    <row r="2" spans="1:12" ht="31.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1"/>
      <c r="K2" s="1"/>
      <c r="L2" s="1"/>
    </row>
    <row r="3" spans="1:12" ht="31.5">
      <c r="A3" s="97" t="s">
        <v>10</v>
      </c>
      <c r="B3" s="99"/>
      <c r="C3" s="99"/>
      <c r="D3" s="99"/>
      <c r="E3" s="99"/>
      <c r="F3" s="99"/>
      <c r="G3" s="99"/>
      <c r="H3" s="99"/>
      <c r="I3" s="99"/>
      <c r="J3" s="49"/>
      <c r="K3" s="50"/>
      <c r="L3" s="50"/>
    </row>
    <row r="4" spans="2:20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T4">
        <v>29</v>
      </c>
    </row>
    <row r="5" spans="1:12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" ht="12.75">
      <c r="A6" s="51" t="s">
        <v>1</v>
      </c>
      <c r="B6" s="60" t="s">
        <v>7</v>
      </c>
      <c r="C6" s="60" t="s">
        <v>8</v>
      </c>
    </row>
    <row r="7" spans="1:3" ht="12.75">
      <c r="A7" s="61">
        <v>1</v>
      </c>
      <c r="B7" s="55">
        <v>0</v>
      </c>
      <c r="C7" s="56">
        <v>0</v>
      </c>
    </row>
    <row r="8" spans="1:3" ht="12.75">
      <c r="A8" s="61">
        <v>2</v>
      </c>
      <c r="B8" s="55">
        <v>2288763.57</v>
      </c>
      <c r="C8" s="56">
        <v>144</v>
      </c>
    </row>
    <row r="9" spans="1:3" ht="12.75">
      <c r="A9" s="61">
        <v>3</v>
      </c>
      <c r="B9" s="55">
        <v>4437540.1</v>
      </c>
      <c r="C9" s="56">
        <v>149</v>
      </c>
    </row>
    <row r="10" spans="1:3" ht="12.75">
      <c r="A10" s="61">
        <v>4</v>
      </c>
      <c r="B10" s="55">
        <v>2116833.33</v>
      </c>
      <c r="C10" s="56">
        <v>87</v>
      </c>
    </row>
    <row r="11" spans="1:3" ht="12.75">
      <c r="A11" s="61">
        <v>5</v>
      </c>
      <c r="B11" s="55">
        <v>1414261.82</v>
      </c>
      <c r="C11" s="56">
        <v>72</v>
      </c>
    </row>
    <row r="12" spans="1:3" ht="12.75">
      <c r="A12" s="61">
        <v>6</v>
      </c>
      <c r="B12" s="55">
        <v>0</v>
      </c>
      <c r="C12" s="56">
        <v>0</v>
      </c>
    </row>
    <row r="13" spans="1:3" ht="12.75">
      <c r="A13" s="61">
        <v>7</v>
      </c>
      <c r="B13" s="55">
        <v>0</v>
      </c>
      <c r="C13" s="56">
        <v>0</v>
      </c>
    </row>
    <row r="14" spans="1:3" ht="12.75">
      <c r="A14" s="61">
        <v>8</v>
      </c>
      <c r="B14" s="55">
        <v>1597557.02</v>
      </c>
      <c r="C14" s="56">
        <v>0</v>
      </c>
    </row>
    <row r="15" spans="1:3" ht="12.75">
      <c r="A15" s="61">
        <v>9</v>
      </c>
      <c r="B15" s="55">
        <v>1865340.95</v>
      </c>
      <c r="C15" s="56">
        <v>68</v>
      </c>
    </row>
    <row r="16" spans="1:3" ht="12.75">
      <c r="A16" s="61">
        <v>10</v>
      </c>
      <c r="B16" s="55">
        <v>1925292.3</v>
      </c>
      <c r="C16" s="56">
        <v>92</v>
      </c>
    </row>
    <row r="17" spans="1:3" ht="12.75">
      <c r="A17" s="61">
        <v>11</v>
      </c>
      <c r="B17" s="55">
        <v>1980372.18</v>
      </c>
      <c r="C17" s="56">
        <v>74</v>
      </c>
    </row>
    <row r="18" spans="1:3" ht="12.75">
      <c r="A18" s="61">
        <v>12</v>
      </c>
      <c r="B18" s="55">
        <v>2182547.18</v>
      </c>
      <c r="C18" s="56">
        <v>63</v>
      </c>
    </row>
    <row r="19" spans="1:3" ht="12.75">
      <c r="A19" s="61">
        <v>13</v>
      </c>
      <c r="B19" s="55">
        <v>0</v>
      </c>
      <c r="C19" s="56">
        <v>0</v>
      </c>
    </row>
    <row r="20" spans="1:3" ht="12.75">
      <c r="A20" s="61">
        <v>14</v>
      </c>
      <c r="B20" s="55">
        <v>0</v>
      </c>
      <c r="C20" s="56">
        <v>0</v>
      </c>
    </row>
    <row r="21" spans="1:3" ht="12.75">
      <c r="A21" s="61">
        <v>15</v>
      </c>
      <c r="B21" s="55">
        <v>1940109.52</v>
      </c>
      <c r="C21" s="56">
        <v>79</v>
      </c>
    </row>
    <row r="22" spans="1:3" ht="12.75">
      <c r="A22" s="61">
        <v>16</v>
      </c>
      <c r="B22" s="55">
        <v>2012852.78</v>
      </c>
      <c r="C22" s="56">
        <v>112</v>
      </c>
    </row>
    <row r="23" spans="1:3" ht="12.75">
      <c r="A23" s="61">
        <v>17</v>
      </c>
      <c r="B23" s="55">
        <v>1663937.17</v>
      </c>
      <c r="C23" s="56">
        <v>91</v>
      </c>
    </row>
    <row r="24" spans="1:3" ht="12.75">
      <c r="A24" s="61">
        <v>18</v>
      </c>
      <c r="B24" s="55">
        <v>1937952.6</v>
      </c>
      <c r="C24" s="56">
        <v>87</v>
      </c>
    </row>
    <row r="25" spans="1:3" ht="12.75">
      <c r="A25" s="61">
        <v>19</v>
      </c>
      <c r="B25" s="55">
        <v>1707185.79</v>
      </c>
      <c r="C25" s="56">
        <v>80</v>
      </c>
    </row>
    <row r="26" spans="1:3" ht="12.75">
      <c r="A26" s="61">
        <v>20</v>
      </c>
      <c r="B26" s="55">
        <v>0</v>
      </c>
      <c r="C26" s="56">
        <v>0</v>
      </c>
    </row>
    <row r="27" spans="1:3" ht="12.75">
      <c r="A27" s="61">
        <v>21</v>
      </c>
      <c r="B27" s="55">
        <v>0</v>
      </c>
      <c r="C27" s="56">
        <v>0</v>
      </c>
    </row>
    <row r="28" spans="1:3" ht="12.75">
      <c r="A28" s="61">
        <v>22</v>
      </c>
      <c r="B28" s="55">
        <v>1690445.51</v>
      </c>
      <c r="C28" s="56">
        <v>78</v>
      </c>
    </row>
    <row r="29" spans="1:3" ht="12.75">
      <c r="A29" s="61">
        <v>23</v>
      </c>
      <c r="B29" s="55">
        <v>1687102.34</v>
      </c>
      <c r="C29" s="56">
        <v>72</v>
      </c>
    </row>
    <row r="30" spans="1:3" ht="12.75">
      <c r="A30" s="61">
        <v>24</v>
      </c>
      <c r="B30" s="55">
        <v>1713551.88</v>
      </c>
      <c r="C30" s="56">
        <v>38</v>
      </c>
    </row>
    <row r="31" spans="1:3" ht="12.75">
      <c r="A31" s="61">
        <v>25</v>
      </c>
      <c r="B31" s="55">
        <v>2354707.29</v>
      </c>
      <c r="C31" s="56">
        <v>0</v>
      </c>
    </row>
    <row r="32" spans="1:3" ht="12.75">
      <c r="A32" s="61">
        <v>26</v>
      </c>
      <c r="B32" s="55">
        <v>2309971.06</v>
      </c>
      <c r="C32" s="56">
        <v>0</v>
      </c>
    </row>
    <row r="33" spans="1:3" ht="12.75">
      <c r="A33" s="61">
        <v>27</v>
      </c>
      <c r="B33" s="55">
        <v>0</v>
      </c>
      <c r="C33" s="56">
        <v>0</v>
      </c>
    </row>
    <row r="34" spans="1:3" ht="12.75">
      <c r="A34" s="61">
        <v>28</v>
      </c>
      <c r="B34" s="55">
        <v>0</v>
      </c>
      <c r="C34" s="56">
        <v>0</v>
      </c>
    </row>
    <row r="35" spans="1:3" ht="12.75">
      <c r="A35" s="58">
        <v>29</v>
      </c>
      <c r="B35" s="62">
        <v>1313841.71</v>
      </c>
      <c r="C35" s="59">
        <v>65</v>
      </c>
    </row>
    <row r="36" spans="1:3" ht="12.75">
      <c r="A36" s="63" t="s">
        <v>4</v>
      </c>
      <c r="B36" s="64">
        <f>SUM(B7:B35)</f>
        <v>40140166.10000001</v>
      </c>
      <c r="C36" s="65">
        <f>SUM(C7:C35)</f>
        <v>1451</v>
      </c>
    </row>
    <row r="38" ht="12.75">
      <c r="B38" s="53"/>
    </row>
    <row r="44" spans="1:12" ht="12.75">
      <c r="A44" s="3"/>
      <c r="B44" s="3"/>
      <c r="C44" s="3"/>
      <c r="D44" s="3"/>
      <c r="E44" s="3"/>
      <c r="F44" s="3"/>
      <c r="G44" s="3"/>
      <c r="H44" s="3"/>
      <c r="I44" s="11"/>
      <c r="J44" s="16"/>
      <c r="K44" s="18"/>
      <c r="L44" s="19"/>
    </row>
    <row r="45" spans="1:12" ht="12.75">
      <c r="A45" s="3"/>
      <c r="B45" s="3"/>
      <c r="C45" s="3"/>
      <c r="D45" s="3"/>
      <c r="E45" s="3"/>
      <c r="F45" s="3"/>
      <c r="G45" s="3"/>
      <c r="H45" s="3"/>
      <c r="I45" s="11"/>
      <c r="J45" s="16"/>
      <c r="K45" s="18"/>
      <c r="L45" s="19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3" width="13.7109375" style="0" bestFit="1" customWidth="1"/>
  </cols>
  <sheetData>
    <row r="1" ht="13.5" customHeight="1"/>
    <row r="2" spans="1:9" ht="30" customHeight="1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11</v>
      </c>
      <c r="B3" s="99"/>
      <c r="C3" s="99"/>
      <c r="D3" s="99"/>
      <c r="E3" s="99"/>
      <c r="F3" s="99"/>
      <c r="G3" s="99"/>
      <c r="H3" s="99"/>
      <c r="I3" s="99"/>
    </row>
    <row r="4" ht="13.5" customHeight="1"/>
    <row r="5" ht="13.5" customHeight="1"/>
    <row r="6" spans="1:3" ht="12.75">
      <c r="A6" s="51" t="s">
        <v>1</v>
      </c>
      <c r="B6" s="60" t="s">
        <v>7</v>
      </c>
      <c r="C6" s="60" t="s">
        <v>8</v>
      </c>
    </row>
    <row r="7" spans="1:3" ht="12.75">
      <c r="A7" s="77">
        <v>1</v>
      </c>
      <c r="B7" s="71">
        <v>3056727.22</v>
      </c>
      <c r="C7" s="72">
        <v>190</v>
      </c>
    </row>
    <row r="8" spans="1:3" ht="12.75">
      <c r="A8" s="77">
        <v>2</v>
      </c>
      <c r="B8" s="71">
        <v>2026149.92</v>
      </c>
      <c r="C8" s="72">
        <v>92</v>
      </c>
    </row>
    <row r="9" spans="1:3" ht="12.75">
      <c r="A9" s="77">
        <v>3</v>
      </c>
      <c r="B9" s="71">
        <v>2532216.53</v>
      </c>
      <c r="C9" s="72">
        <v>89</v>
      </c>
    </row>
    <row r="10" spans="1:3" ht="12.75">
      <c r="A10" s="77">
        <v>4</v>
      </c>
      <c r="B10" s="71">
        <v>1540241.95</v>
      </c>
      <c r="C10" s="72">
        <v>93</v>
      </c>
    </row>
    <row r="11" spans="1:3" ht="12.75">
      <c r="A11" s="77">
        <v>5</v>
      </c>
      <c r="B11" s="71">
        <v>0</v>
      </c>
      <c r="C11" s="72">
        <v>0</v>
      </c>
    </row>
    <row r="12" spans="1:3" ht="12.75">
      <c r="A12" s="77">
        <v>6</v>
      </c>
      <c r="B12" s="71">
        <v>0</v>
      </c>
      <c r="C12" s="72">
        <v>0</v>
      </c>
    </row>
    <row r="13" spans="1:3" ht="12.75">
      <c r="A13" s="77">
        <v>7</v>
      </c>
      <c r="B13" s="71">
        <v>1607947.34</v>
      </c>
      <c r="C13" s="72">
        <v>66</v>
      </c>
    </row>
    <row r="14" spans="1:3" ht="12.75">
      <c r="A14" s="77">
        <v>8</v>
      </c>
      <c r="B14" s="71">
        <v>1617609.26</v>
      </c>
      <c r="C14" s="72">
        <v>147</v>
      </c>
    </row>
    <row r="15" spans="1:3" ht="12.75">
      <c r="A15" s="77">
        <v>9</v>
      </c>
      <c r="B15" s="71">
        <v>1760724.78</v>
      </c>
      <c r="C15" s="72">
        <v>136</v>
      </c>
    </row>
    <row r="16" spans="1:3" ht="12.75">
      <c r="A16" s="77">
        <v>10</v>
      </c>
      <c r="B16" s="71">
        <v>1601647.6</v>
      </c>
      <c r="C16" s="72">
        <v>90</v>
      </c>
    </row>
    <row r="17" spans="1:3" ht="12.75">
      <c r="A17" s="77">
        <v>11</v>
      </c>
      <c r="B17" s="71">
        <v>1649289.05</v>
      </c>
      <c r="C17" s="72">
        <v>97</v>
      </c>
    </row>
    <row r="18" spans="1:3" ht="12.75">
      <c r="A18" s="77">
        <v>12</v>
      </c>
      <c r="B18" s="71">
        <v>0</v>
      </c>
      <c r="C18" s="72">
        <v>0</v>
      </c>
    </row>
    <row r="19" spans="1:3" ht="12.75">
      <c r="A19" s="77">
        <v>13</v>
      </c>
      <c r="B19" s="71">
        <v>0</v>
      </c>
      <c r="C19" s="72">
        <v>0</v>
      </c>
    </row>
    <row r="20" spans="1:3" ht="12.75">
      <c r="A20" s="77">
        <v>14</v>
      </c>
      <c r="B20" s="71">
        <v>2545347.13</v>
      </c>
      <c r="C20" s="72">
        <v>113</v>
      </c>
    </row>
    <row r="21" spans="1:3" ht="12.75">
      <c r="A21" s="77">
        <v>15</v>
      </c>
      <c r="B21" s="71">
        <v>2730543.46</v>
      </c>
      <c r="C21" s="72">
        <v>141</v>
      </c>
    </row>
    <row r="22" spans="1:3" ht="12.75">
      <c r="A22" s="77">
        <v>16</v>
      </c>
      <c r="B22" s="71">
        <v>2241370.65</v>
      </c>
      <c r="C22" s="72">
        <v>93</v>
      </c>
    </row>
    <row r="23" spans="1:3" ht="12.75">
      <c r="A23" s="77">
        <v>17</v>
      </c>
      <c r="B23" s="71">
        <v>3666157.99</v>
      </c>
      <c r="C23" s="72">
        <v>126</v>
      </c>
    </row>
    <row r="24" spans="1:3" ht="12.75">
      <c r="A24" s="77">
        <v>18</v>
      </c>
      <c r="B24" s="71">
        <v>1973348.43</v>
      </c>
      <c r="C24" s="72">
        <v>111</v>
      </c>
    </row>
    <row r="25" spans="1:3" ht="12.75">
      <c r="A25" s="77">
        <v>19</v>
      </c>
      <c r="B25" s="71">
        <v>0</v>
      </c>
      <c r="C25" s="72">
        <v>0</v>
      </c>
    </row>
    <row r="26" spans="1:3" ht="12.75">
      <c r="A26" s="77">
        <v>20</v>
      </c>
      <c r="B26" s="71">
        <v>0</v>
      </c>
      <c r="C26" s="72">
        <v>0</v>
      </c>
    </row>
    <row r="27" spans="1:3" ht="12.75">
      <c r="A27" s="77">
        <v>21</v>
      </c>
      <c r="B27" s="71">
        <v>0</v>
      </c>
      <c r="C27" s="72">
        <v>0</v>
      </c>
    </row>
    <row r="28" spans="1:3" ht="12.75">
      <c r="A28" s="77">
        <v>22</v>
      </c>
      <c r="B28" s="71">
        <v>0</v>
      </c>
      <c r="C28" s="72">
        <v>0</v>
      </c>
    </row>
    <row r="29" spans="1:3" ht="12.75">
      <c r="A29" s="77">
        <v>23</v>
      </c>
      <c r="B29" s="71">
        <v>0</v>
      </c>
      <c r="C29" s="72">
        <v>0</v>
      </c>
    </row>
    <row r="30" spans="1:3" ht="12.75">
      <c r="A30" s="77">
        <v>24</v>
      </c>
      <c r="B30" s="71">
        <v>0</v>
      </c>
      <c r="C30" s="72">
        <v>0</v>
      </c>
    </row>
    <row r="31" spans="1:3" ht="12.75">
      <c r="A31" s="77">
        <v>25</v>
      </c>
      <c r="B31" s="71">
        <v>0</v>
      </c>
      <c r="C31" s="72">
        <v>0</v>
      </c>
    </row>
    <row r="32" spans="1:3" ht="12.75">
      <c r="A32" s="77">
        <v>26</v>
      </c>
      <c r="B32" s="71">
        <v>0</v>
      </c>
      <c r="C32" s="72">
        <v>0</v>
      </c>
    </row>
    <row r="33" spans="1:3" ht="12.75">
      <c r="A33" s="77">
        <v>27</v>
      </c>
      <c r="B33" s="71">
        <v>0</v>
      </c>
      <c r="C33" s="72">
        <v>0</v>
      </c>
    </row>
    <row r="34" spans="1:3" ht="12.75">
      <c r="A34" s="77">
        <v>28</v>
      </c>
      <c r="B34" s="71">
        <v>0</v>
      </c>
      <c r="C34" s="72">
        <v>0</v>
      </c>
    </row>
    <row r="35" spans="1:3" ht="12.75">
      <c r="A35" s="78">
        <v>29</v>
      </c>
      <c r="B35" s="73">
        <v>0</v>
      </c>
      <c r="C35" s="74">
        <v>0</v>
      </c>
    </row>
    <row r="36" spans="1:3" ht="12.75">
      <c r="A36" s="77">
        <v>30</v>
      </c>
      <c r="B36" s="71">
        <v>0</v>
      </c>
      <c r="C36" s="75">
        <v>0</v>
      </c>
    </row>
    <row r="37" spans="1:3" ht="12.75">
      <c r="A37" s="79">
        <v>31</v>
      </c>
      <c r="B37" s="76">
        <v>0</v>
      </c>
      <c r="C37" s="74">
        <v>0</v>
      </c>
    </row>
    <row r="38" spans="1:3" ht="12.75">
      <c r="A38" s="80" t="s">
        <v>4</v>
      </c>
      <c r="B38" s="81">
        <f>SUM(B7:B37)</f>
        <v>30549321.309999995</v>
      </c>
      <c r="C38" s="82">
        <f>SUM(C7:C37)</f>
        <v>1584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12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>
        <v>355527.25</v>
      </c>
      <c r="C7" s="83">
        <v>28</v>
      </c>
    </row>
    <row r="8" spans="1:3" ht="12.75">
      <c r="A8" s="51">
        <v>2</v>
      </c>
      <c r="B8" s="55">
        <v>0</v>
      </c>
      <c r="C8" s="83">
        <v>0</v>
      </c>
    </row>
    <row r="9" spans="1:3" ht="12.75">
      <c r="A9" s="51">
        <v>3</v>
      </c>
      <c r="B9" s="55">
        <v>0</v>
      </c>
      <c r="C9" s="83">
        <v>0</v>
      </c>
    </row>
    <row r="10" spans="1:3" ht="12.75">
      <c r="A10" s="51">
        <v>4</v>
      </c>
      <c r="B10" s="55">
        <v>0</v>
      </c>
      <c r="C10" s="83">
        <v>0</v>
      </c>
    </row>
    <row r="11" spans="1:3" ht="12.75">
      <c r="A11" s="51">
        <v>5</v>
      </c>
      <c r="B11" s="55">
        <v>4014359.18</v>
      </c>
      <c r="C11" s="83">
        <v>56</v>
      </c>
    </row>
    <row r="12" spans="1:3" ht="12.75">
      <c r="A12" s="51">
        <v>6</v>
      </c>
      <c r="B12" s="55">
        <v>4103044.95</v>
      </c>
      <c r="C12" s="83">
        <v>70</v>
      </c>
    </row>
    <row r="13" spans="1:3" ht="12.75">
      <c r="A13" s="51">
        <v>7</v>
      </c>
      <c r="B13" s="55">
        <v>1613375.78</v>
      </c>
      <c r="C13" s="83">
        <v>41</v>
      </c>
    </row>
    <row r="14" spans="1:3" ht="12.75">
      <c r="A14" s="51">
        <v>8</v>
      </c>
      <c r="B14" s="55">
        <v>2488053.83</v>
      </c>
      <c r="C14" s="83">
        <v>87</v>
      </c>
    </row>
    <row r="15" spans="1:3" ht="12.75">
      <c r="A15" s="51">
        <v>9</v>
      </c>
      <c r="B15" s="55">
        <v>0</v>
      </c>
      <c r="C15" s="83">
        <v>0</v>
      </c>
    </row>
    <row r="16" spans="1:3" ht="12.75">
      <c r="A16" s="51">
        <v>10</v>
      </c>
      <c r="B16" s="55">
        <v>0</v>
      </c>
      <c r="C16" s="83">
        <v>0</v>
      </c>
    </row>
    <row r="17" spans="1:3" ht="12.75">
      <c r="A17" s="51">
        <v>11</v>
      </c>
      <c r="B17" s="55">
        <v>1767237.53</v>
      </c>
      <c r="C17" s="83">
        <v>81</v>
      </c>
    </row>
    <row r="18" spans="1:3" ht="12.75">
      <c r="A18" s="51">
        <v>12</v>
      </c>
      <c r="B18" s="55">
        <v>2388841.14</v>
      </c>
      <c r="C18" s="83">
        <v>72</v>
      </c>
    </row>
    <row r="19" spans="1:3" ht="12.75">
      <c r="A19" s="51">
        <v>13</v>
      </c>
      <c r="B19" s="55">
        <v>2843913.55</v>
      </c>
      <c r="C19" s="83">
        <v>114</v>
      </c>
    </row>
    <row r="20" spans="1:3" ht="12.75">
      <c r="A20" s="51">
        <v>14</v>
      </c>
      <c r="B20" s="55">
        <v>4074013.31</v>
      </c>
      <c r="C20" s="83">
        <v>141</v>
      </c>
    </row>
    <row r="21" spans="1:3" ht="12.75">
      <c r="A21" s="51">
        <v>15</v>
      </c>
      <c r="B21" s="55">
        <v>1787737.96</v>
      </c>
      <c r="C21" s="83">
        <v>115</v>
      </c>
    </row>
    <row r="22" spans="1:3" ht="12.75">
      <c r="A22" s="51">
        <v>16</v>
      </c>
      <c r="B22" s="55">
        <v>0</v>
      </c>
      <c r="C22" s="83">
        <v>0</v>
      </c>
    </row>
    <row r="23" spans="1:3" ht="12.75">
      <c r="A23" s="51">
        <v>17</v>
      </c>
      <c r="B23" s="55">
        <v>0</v>
      </c>
      <c r="C23" s="83">
        <v>0</v>
      </c>
    </row>
    <row r="24" spans="1:3" ht="12.75">
      <c r="A24" s="51">
        <v>18</v>
      </c>
      <c r="B24" s="55">
        <v>2049601.57</v>
      </c>
      <c r="C24" s="83">
        <v>77</v>
      </c>
    </row>
    <row r="25" spans="1:3" ht="12.75">
      <c r="A25" s="51">
        <v>19</v>
      </c>
      <c r="B25" s="55">
        <v>2927733.32</v>
      </c>
      <c r="C25" s="83">
        <v>101</v>
      </c>
    </row>
    <row r="26" spans="1:3" ht="12.75">
      <c r="A26" s="51">
        <v>20</v>
      </c>
      <c r="B26" s="55">
        <v>2270683.18</v>
      </c>
      <c r="C26" s="83">
        <v>90</v>
      </c>
    </row>
    <row r="27" spans="1:3" ht="12.75">
      <c r="A27" s="51">
        <v>21</v>
      </c>
      <c r="B27" s="55">
        <v>2133963.01</v>
      </c>
      <c r="C27" s="83">
        <v>85</v>
      </c>
    </row>
    <row r="28" spans="1:3" ht="12.75">
      <c r="A28" s="51">
        <v>22</v>
      </c>
      <c r="B28" s="55">
        <v>1562207.16</v>
      </c>
      <c r="C28" s="83">
        <v>58</v>
      </c>
    </row>
    <row r="29" spans="1:3" ht="12.75">
      <c r="A29" s="51">
        <v>23</v>
      </c>
      <c r="B29" s="55">
        <v>0</v>
      </c>
      <c r="C29" s="83">
        <v>0</v>
      </c>
    </row>
    <row r="30" spans="1:3" ht="12.75">
      <c r="A30" s="51">
        <v>24</v>
      </c>
      <c r="B30" s="55">
        <v>0</v>
      </c>
      <c r="C30" s="83">
        <v>0</v>
      </c>
    </row>
    <row r="31" spans="1:3" ht="12.75">
      <c r="A31" s="51">
        <v>25</v>
      </c>
      <c r="B31" s="55">
        <v>1717566.8</v>
      </c>
      <c r="C31" s="83">
        <v>74</v>
      </c>
    </row>
    <row r="32" spans="1:3" ht="12.75">
      <c r="A32" s="51">
        <v>26</v>
      </c>
      <c r="B32" s="55">
        <v>1419632.06</v>
      </c>
      <c r="C32" s="83">
        <v>52</v>
      </c>
    </row>
    <row r="33" spans="1:3" ht="12.75">
      <c r="A33" s="51">
        <v>27</v>
      </c>
      <c r="B33" s="55">
        <v>1565136.3</v>
      </c>
      <c r="C33" s="83">
        <v>89</v>
      </c>
    </row>
    <row r="34" spans="1:3" ht="12.75">
      <c r="A34" s="51">
        <v>28</v>
      </c>
      <c r="B34" s="55">
        <v>1695606.26</v>
      </c>
      <c r="C34" s="84">
        <v>104</v>
      </c>
    </row>
    <row r="35" spans="1:3" ht="12.75">
      <c r="A35" s="51">
        <v>29</v>
      </c>
      <c r="B35" s="85">
        <v>2835990.21</v>
      </c>
      <c r="C35" s="86">
        <v>56</v>
      </c>
    </row>
    <row r="36" spans="1:3" ht="12.75">
      <c r="A36" s="58">
        <v>30</v>
      </c>
      <c r="B36" s="87">
        <v>0</v>
      </c>
      <c r="C36" s="88">
        <v>0</v>
      </c>
    </row>
    <row r="37" spans="1:3" ht="12.75">
      <c r="A37" s="58">
        <v>31</v>
      </c>
      <c r="B37" s="57">
        <v>0</v>
      </c>
      <c r="C37" s="86">
        <v>0</v>
      </c>
    </row>
    <row r="38" spans="1:3" ht="12.75">
      <c r="A38" s="68" t="s">
        <v>4</v>
      </c>
      <c r="B38" s="69">
        <f>SUM(B7:B37)</f>
        <v>45614224.34999999</v>
      </c>
      <c r="C38" s="70">
        <f>SUM(C7:C37)</f>
        <v>1591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98" t="s">
        <v>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48"/>
    </row>
    <row r="58" spans="2:13" ht="18">
      <c r="B58" s="97" t="s">
        <v>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B38" sqref="B38:C38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13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55"/>
      <c r="C7" s="83">
        <v>0</v>
      </c>
    </row>
    <row r="8" spans="1:3" ht="12.75">
      <c r="A8" s="51">
        <v>2</v>
      </c>
      <c r="B8" s="55">
        <v>1626814.67</v>
      </c>
      <c r="C8" s="83">
        <v>61</v>
      </c>
    </row>
    <row r="9" spans="1:3" ht="12.75">
      <c r="A9" s="51">
        <v>3</v>
      </c>
      <c r="B9" s="55">
        <v>2237908.66</v>
      </c>
      <c r="C9" s="83">
        <v>69</v>
      </c>
    </row>
    <row r="10" spans="1:3" ht="12.75">
      <c r="A10" s="51">
        <v>4</v>
      </c>
      <c r="B10" s="55">
        <v>435602.62</v>
      </c>
      <c r="C10" s="83">
        <v>28</v>
      </c>
    </row>
    <row r="11" spans="1:3" ht="12.75">
      <c r="A11" s="51">
        <v>5</v>
      </c>
      <c r="B11" s="55">
        <v>1904936.05</v>
      </c>
      <c r="C11" s="83">
        <v>54</v>
      </c>
    </row>
    <row r="12" spans="1:3" ht="12.75">
      <c r="A12" s="51">
        <v>6</v>
      </c>
      <c r="B12" s="55">
        <v>687765.28</v>
      </c>
      <c r="C12" s="83">
        <v>10</v>
      </c>
    </row>
    <row r="13" spans="1:3" ht="12.75">
      <c r="A13" s="51">
        <v>7</v>
      </c>
      <c r="B13" s="55">
        <v>0</v>
      </c>
      <c r="C13" s="83">
        <v>0</v>
      </c>
    </row>
    <row r="14" spans="1:3" ht="12.75">
      <c r="A14" s="51">
        <v>8</v>
      </c>
      <c r="B14" s="55">
        <v>0</v>
      </c>
      <c r="C14" s="83">
        <v>0</v>
      </c>
    </row>
    <row r="15" spans="1:3" ht="12.75">
      <c r="A15" s="51">
        <v>9</v>
      </c>
      <c r="B15" s="55">
        <v>2090536.53</v>
      </c>
      <c r="C15" s="83">
        <v>99</v>
      </c>
    </row>
    <row r="16" spans="1:3" ht="12.75">
      <c r="A16" s="51">
        <v>10</v>
      </c>
      <c r="B16" s="55">
        <v>1435992.87</v>
      </c>
      <c r="C16" s="83">
        <v>124</v>
      </c>
    </row>
    <row r="17" spans="1:3" ht="12.75">
      <c r="A17" s="51">
        <v>11</v>
      </c>
      <c r="B17" s="55">
        <v>3114715.56</v>
      </c>
      <c r="C17" s="83">
        <v>111</v>
      </c>
    </row>
    <row r="18" spans="1:3" ht="12.75">
      <c r="A18" s="51">
        <v>12</v>
      </c>
      <c r="B18" s="55">
        <v>4574089.47</v>
      </c>
      <c r="C18" s="83">
        <v>166</v>
      </c>
    </row>
    <row r="19" spans="1:3" ht="12.75">
      <c r="A19" s="51">
        <v>13</v>
      </c>
      <c r="B19" s="55">
        <v>3438359.65</v>
      </c>
      <c r="C19" s="83">
        <v>67</v>
      </c>
    </row>
    <row r="20" spans="1:3" ht="12.75">
      <c r="A20" s="51">
        <v>14</v>
      </c>
      <c r="B20" s="55">
        <v>0</v>
      </c>
      <c r="C20" s="83">
        <v>0</v>
      </c>
    </row>
    <row r="21" spans="1:3" ht="12.75">
      <c r="A21" s="51">
        <v>15</v>
      </c>
      <c r="B21" s="55">
        <v>0</v>
      </c>
      <c r="C21" s="83">
        <v>0</v>
      </c>
    </row>
    <row r="22" spans="1:3" ht="12.75">
      <c r="A22" s="51">
        <v>16</v>
      </c>
      <c r="B22" s="55">
        <v>1964580.68</v>
      </c>
      <c r="C22" s="83">
        <v>90</v>
      </c>
    </row>
    <row r="23" spans="1:3" ht="12.75">
      <c r="A23" s="51">
        <v>17</v>
      </c>
      <c r="B23" s="55">
        <v>1600864.16</v>
      </c>
      <c r="C23" s="83">
        <v>71</v>
      </c>
    </row>
    <row r="24" spans="1:3" ht="12.75">
      <c r="A24" s="51">
        <v>18</v>
      </c>
      <c r="B24" s="55">
        <v>1997419.93</v>
      </c>
      <c r="C24" s="83">
        <v>47</v>
      </c>
    </row>
    <row r="25" spans="1:3" ht="12.75">
      <c r="A25" s="51">
        <v>19</v>
      </c>
      <c r="B25" s="55">
        <v>1327140.46</v>
      </c>
      <c r="C25" s="83">
        <v>61</v>
      </c>
    </row>
    <row r="26" spans="1:3" ht="12.75">
      <c r="A26" s="51">
        <v>20</v>
      </c>
      <c r="B26" s="55">
        <v>2105450.4</v>
      </c>
      <c r="C26" s="83">
        <v>81</v>
      </c>
    </row>
    <row r="27" spans="1:3" ht="12.75">
      <c r="A27" s="51">
        <v>21</v>
      </c>
      <c r="B27" s="55">
        <v>0</v>
      </c>
      <c r="C27" s="83">
        <v>0</v>
      </c>
    </row>
    <row r="28" spans="1:3" ht="12.75">
      <c r="A28" s="51">
        <v>22</v>
      </c>
      <c r="B28" s="55">
        <v>0</v>
      </c>
      <c r="C28" s="83">
        <v>0</v>
      </c>
    </row>
    <row r="29" spans="1:3" ht="12.75">
      <c r="A29" s="51">
        <v>23</v>
      </c>
      <c r="B29" s="55">
        <v>1461299.55</v>
      </c>
      <c r="C29" s="83">
        <v>50</v>
      </c>
    </row>
    <row r="30" spans="1:3" ht="12.75">
      <c r="A30" s="51">
        <v>24</v>
      </c>
      <c r="B30" s="55">
        <v>2489833.25</v>
      </c>
      <c r="C30" s="83">
        <v>72</v>
      </c>
    </row>
    <row r="31" spans="1:3" ht="12.75">
      <c r="A31" s="51">
        <v>25</v>
      </c>
      <c r="B31" s="55">
        <v>1402391.58</v>
      </c>
      <c r="C31" s="83">
        <v>45</v>
      </c>
    </row>
    <row r="32" spans="1:3" ht="12.75">
      <c r="A32" s="51">
        <v>26</v>
      </c>
      <c r="B32" s="55">
        <v>1003953.75</v>
      </c>
      <c r="C32" s="83">
        <v>277</v>
      </c>
    </row>
    <row r="33" spans="1:3" ht="12.75">
      <c r="A33" s="51">
        <v>27</v>
      </c>
      <c r="B33" s="55">
        <v>1371667.1</v>
      </c>
      <c r="C33" s="83">
        <v>71</v>
      </c>
    </row>
    <row r="34" spans="1:3" ht="12.75">
      <c r="A34" s="51">
        <v>28</v>
      </c>
      <c r="B34" s="55">
        <v>0</v>
      </c>
      <c r="C34" s="84">
        <v>68</v>
      </c>
    </row>
    <row r="35" spans="1:3" ht="12.75">
      <c r="A35" s="51">
        <v>29</v>
      </c>
      <c r="B35" s="85">
        <v>0</v>
      </c>
      <c r="C35" s="86">
        <v>54</v>
      </c>
    </row>
    <row r="36" spans="1:3" ht="12.75">
      <c r="A36" s="58">
        <v>30</v>
      </c>
      <c r="B36" s="87">
        <v>1539119.13</v>
      </c>
      <c r="C36" s="88"/>
    </row>
    <row r="37" spans="1:3" ht="12.75">
      <c r="A37" s="58">
        <v>31</v>
      </c>
      <c r="B37" s="57">
        <v>1483869.42</v>
      </c>
      <c r="C37" s="86"/>
    </row>
    <row r="38" spans="1:3" ht="12.75">
      <c r="A38" s="68" t="s">
        <v>4</v>
      </c>
      <c r="B38" s="69">
        <f>SUM(B7:B37)</f>
        <v>41294310.77</v>
      </c>
      <c r="C38" s="70">
        <f>SUM(C7:C37)</f>
        <v>1776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98" t="s">
        <v>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48"/>
    </row>
    <row r="58" spans="2:13" ht="18">
      <c r="B58" s="97" t="s">
        <v>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1">
      <selection activeCell="B37" sqref="B37:C37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14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1666766.34</v>
      </c>
      <c r="C7" s="21">
        <v>105</v>
      </c>
    </row>
    <row r="8" spans="1:3" ht="12.75">
      <c r="A8" s="51">
        <v>2</v>
      </c>
      <c r="B8" s="89">
        <v>1282116.38</v>
      </c>
      <c r="C8" s="21">
        <v>54</v>
      </c>
    </row>
    <row r="9" spans="1:3" ht="12.75">
      <c r="A9" s="51">
        <v>3</v>
      </c>
      <c r="B9" s="89">
        <v>1435809.33</v>
      </c>
      <c r="C9" s="21">
        <v>67</v>
      </c>
    </row>
    <row r="10" spans="1:3" ht="12.75">
      <c r="A10" s="51">
        <v>4</v>
      </c>
      <c r="B10" s="89">
        <v>0</v>
      </c>
      <c r="C10" s="21">
        <v>0</v>
      </c>
    </row>
    <row r="11" spans="1:3" ht="12.75">
      <c r="A11" s="51">
        <v>5</v>
      </c>
      <c r="B11" s="89">
        <v>0</v>
      </c>
      <c r="C11" s="21">
        <v>0</v>
      </c>
    </row>
    <row r="12" spans="1:3" ht="12.75">
      <c r="A12" s="51">
        <v>6</v>
      </c>
      <c r="B12" s="89">
        <v>1800316.85</v>
      </c>
      <c r="C12" s="21">
        <v>80</v>
      </c>
    </row>
    <row r="13" spans="1:3" ht="12.75">
      <c r="A13" s="51">
        <v>7</v>
      </c>
      <c r="B13" s="89">
        <v>1824637.67</v>
      </c>
      <c r="C13" s="21">
        <v>101</v>
      </c>
    </row>
    <row r="14" spans="1:3" ht="12.75">
      <c r="A14" s="51">
        <v>8</v>
      </c>
      <c r="B14" s="89">
        <v>575987.53</v>
      </c>
      <c r="C14" s="21">
        <v>26</v>
      </c>
    </row>
    <row r="15" spans="1:3" ht="12.75">
      <c r="A15" s="51">
        <v>9</v>
      </c>
      <c r="B15" s="89">
        <v>1324984.99</v>
      </c>
      <c r="C15" s="21">
        <v>27</v>
      </c>
    </row>
    <row r="16" spans="1:3" ht="12.75">
      <c r="A16" s="51">
        <v>10</v>
      </c>
      <c r="B16" s="89">
        <v>1429139.45</v>
      </c>
      <c r="C16" s="21">
        <v>29</v>
      </c>
    </row>
    <row r="17" spans="1:3" ht="12.75">
      <c r="A17" s="51">
        <v>11</v>
      </c>
      <c r="B17" s="89">
        <v>0</v>
      </c>
      <c r="C17" s="21">
        <v>0</v>
      </c>
    </row>
    <row r="18" spans="1:3" ht="12.75">
      <c r="A18" s="51">
        <v>12</v>
      </c>
      <c r="B18" s="89">
        <v>0</v>
      </c>
      <c r="C18" s="21">
        <v>0</v>
      </c>
    </row>
    <row r="19" spans="1:3" ht="12.75">
      <c r="A19" s="51">
        <v>13</v>
      </c>
      <c r="B19" s="89">
        <v>10243790.58</v>
      </c>
      <c r="C19" s="21">
        <v>14</v>
      </c>
    </row>
    <row r="20" spans="1:3" ht="12.75">
      <c r="A20" s="51">
        <v>14</v>
      </c>
      <c r="B20" s="89">
        <v>1029278</v>
      </c>
      <c r="C20" s="21">
        <v>24</v>
      </c>
    </row>
    <row r="21" spans="1:3" ht="12.75">
      <c r="A21" s="51">
        <v>15</v>
      </c>
      <c r="B21" s="89">
        <v>1348242.67</v>
      </c>
      <c r="C21" s="21">
        <v>27</v>
      </c>
    </row>
    <row r="22" spans="1:3" ht="12.75">
      <c r="A22" s="51">
        <v>16</v>
      </c>
      <c r="B22" s="89">
        <v>1306655.84</v>
      </c>
      <c r="C22" s="21">
        <v>20</v>
      </c>
    </row>
    <row r="23" spans="1:3" ht="12.75">
      <c r="A23" s="51">
        <v>17</v>
      </c>
      <c r="B23" s="89">
        <v>1788989.77</v>
      </c>
      <c r="C23" s="21">
        <v>23</v>
      </c>
    </row>
    <row r="24" spans="1:3" ht="12.75">
      <c r="A24" s="51">
        <v>18</v>
      </c>
      <c r="B24" s="89">
        <v>0</v>
      </c>
      <c r="C24" s="21">
        <v>0</v>
      </c>
    </row>
    <row r="25" spans="1:3" ht="12.75">
      <c r="A25" s="51">
        <v>19</v>
      </c>
      <c r="B25" s="89">
        <v>0</v>
      </c>
      <c r="C25" s="21">
        <v>0</v>
      </c>
    </row>
    <row r="26" spans="1:3" ht="12.75">
      <c r="A26" s="51">
        <v>20</v>
      </c>
      <c r="B26" s="89">
        <v>1934136.84</v>
      </c>
      <c r="C26" s="21">
        <v>27</v>
      </c>
    </row>
    <row r="27" spans="1:3" ht="12.75">
      <c r="A27" s="51">
        <v>21</v>
      </c>
      <c r="B27" s="89">
        <v>1180691.29</v>
      </c>
      <c r="C27" s="21">
        <v>27</v>
      </c>
    </row>
    <row r="28" spans="1:3" ht="12.75">
      <c r="A28" s="51">
        <v>22</v>
      </c>
      <c r="B28" s="89">
        <v>1101029.77</v>
      </c>
      <c r="C28" s="21">
        <v>280</v>
      </c>
    </row>
    <row r="29" spans="1:3" ht="12.75">
      <c r="A29" s="51">
        <v>23</v>
      </c>
      <c r="B29" s="89">
        <v>1524171.87</v>
      </c>
      <c r="C29" s="21">
        <v>25</v>
      </c>
    </row>
    <row r="30" spans="1:3" ht="12.75">
      <c r="A30" s="51">
        <v>24</v>
      </c>
      <c r="B30" s="89">
        <v>1636117.97</v>
      </c>
      <c r="C30" s="21">
        <v>57</v>
      </c>
    </row>
    <row r="31" spans="1:3" ht="12.75">
      <c r="A31" s="51">
        <v>25</v>
      </c>
      <c r="B31" s="89">
        <v>0</v>
      </c>
      <c r="C31" s="21">
        <v>0</v>
      </c>
    </row>
    <row r="32" spans="1:3" ht="12.75">
      <c r="A32" s="51">
        <v>26</v>
      </c>
      <c r="B32" s="89">
        <v>0</v>
      </c>
      <c r="C32" s="21">
        <v>0</v>
      </c>
    </row>
    <row r="33" spans="1:3" ht="12.75">
      <c r="A33" s="51">
        <v>27</v>
      </c>
      <c r="B33" s="89">
        <v>1510767</v>
      </c>
      <c r="C33" s="21">
        <v>66</v>
      </c>
    </row>
    <row r="34" spans="1:3" ht="12.75">
      <c r="A34" s="51">
        <v>28</v>
      </c>
      <c r="B34" s="89">
        <v>1636141.21</v>
      </c>
      <c r="C34" s="90">
        <v>59</v>
      </c>
    </row>
    <row r="35" spans="1:3" ht="12.75">
      <c r="A35" s="51">
        <v>29</v>
      </c>
      <c r="B35" s="91">
        <v>1337241.74</v>
      </c>
      <c r="C35" s="92">
        <v>46</v>
      </c>
    </row>
    <row r="36" spans="1:3" ht="12.75">
      <c r="A36" s="58">
        <v>30</v>
      </c>
      <c r="B36" s="93">
        <v>2557609.12</v>
      </c>
      <c r="C36" s="94">
        <v>55</v>
      </c>
    </row>
    <row r="37" spans="1:3" ht="12.75">
      <c r="A37" s="68" t="s">
        <v>4</v>
      </c>
      <c r="B37" s="69">
        <f>SUM(B7:B36)</f>
        <v>41474622.21</v>
      </c>
      <c r="C37" s="70">
        <f>SUM(C7:C36)</f>
        <v>1239</v>
      </c>
    </row>
    <row r="38" spans="5:11" ht="12.75">
      <c r="E38" s="14"/>
      <c r="F38" s="15"/>
      <c r="G38" s="15"/>
      <c r="H38" s="10"/>
      <c r="I38" s="16"/>
      <c r="J38" s="16"/>
      <c r="K38" s="17"/>
    </row>
    <row r="39" spans="2:13" ht="12.75">
      <c r="B39" s="3"/>
      <c r="C39" s="3"/>
      <c r="D39" s="3"/>
      <c r="E39" s="3"/>
      <c r="F39" s="3"/>
      <c r="G39" s="3"/>
      <c r="H39" s="3"/>
      <c r="I39" s="3"/>
      <c r="J39" s="11"/>
      <c r="K39" s="16"/>
      <c r="L39" s="18"/>
      <c r="M39" s="19"/>
    </row>
    <row r="40" spans="2:13" ht="12.75">
      <c r="B40" s="3"/>
      <c r="C40" s="1"/>
      <c r="D40" s="1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3"/>
      <c r="D42" s="3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1:15" ht="31.5">
      <c r="A56" s="98" t="s">
        <v>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48"/>
    </row>
    <row r="57" spans="2:13" ht="18">
      <c r="B57" s="97" t="s">
        <v>6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2:13" ht="18.75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 thickTop="1">
      <c r="B59" s="5"/>
      <c r="C59" s="4">
        <v>2015</v>
      </c>
      <c r="D59" s="4">
        <v>2016</v>
      </c>
      <c r="E59" s="4" t="s">
        <v>2</v>
      </c>
      <c r="F59" s="3"/>
      <c r="G59" s="6">
        <v>2015</v>
      </c>
      <c r="H59" s="4">
        <v>2016</v>
      </c>
      <c r="I59" s="4" t="s">
        <v>2</v>
      </c>
      <c r="J59" s="3"/>
      <c r="K59" s="4">
        <v>2015</v>
      </c>
      <c r="L59" s="4">
        <v>2016</v>
      </c>
      <c r="M59" s="20" t="s">
        <v>2</v>
      </c>
    </row>
    <row r="60" spans="2:13" ht="12.75">
      <c r="B60" s="7">
        <v>1</v>
      </c>
      <c r="C60" s="21">
        <v>0</v>
      </c>
      <c r="D60" s="21">
        <v>0</v>
      </c>
      <c r="E60" s="22">
        <f aca="true" t="shared" si="0" ref="E60:E91">(D60-C60)</f>
        <v>0</v>
      </c>
      <c r="F60" s="7">
        <v>1</v>
      </c>
      <c r="G60" s="23">
        <f>(C60)</f>
        <v>0</v>
      </c>
      <c r="H60" s="24">
        <f>(D60)</f>
        <v>0</v>
      </c>
      <c r="I60" s="25">
        <f>(H60-G60)</f>
        <v>0</v>
      </c>
      <c r="J60" s="8" t="s">
        <v>3</v>
      </c>
      <c r="K60" s="26">
        <f>(C60)</f>
        <v>0</v>
      </c>
      <c r="L60" s="26">
        <f>(D60)</f>
        <v>0</v>
      </c>
      <c r="M60" s="27">
        <f>(L60-K60)</f>
        <v>0</v>
      </c>
    </row>
    <row r="61" spans="2:13" ht="12.75">
      <c r="B61" s="7">
        <v>2</v>
      </c>
      <c r="C61" s="21">
        <v>69</v>
      </c>
      <c r="D61" s="21">
        <v>0</v>
      </c>
      <c r="E61" s="22">
        <f t="shared" si="0"/>
        <v>-69</v>
      </c>
      <c r="F61" s="7">
        <v>2</v>
      </c>
      <c r="G61" s="23">
        <f>(G60+C61)</f>
        <v>69</v>
      </c>
      <c r="H61" s="24">
        <f>(H60+D61)</f>
        <v>0</v>
      </c>
      <c r="I61" s="25">
        <f>(H61-G61)</f>
        <v>-69</v>
      </c>
      <c r="J61" s="9">
        <v>2</v>
      </c>
      <c r="K61" s="26">
        <f>(K60+C61)</f>
        <v>69</v>
      </c>
      <c r="L61" s="26">
        <f>(L60+D61)</f>
        <v>0</v>
      </c>
      <c r="M61" s="27">
        <f>(L61-K61)</f>
        <v>-69</v>
      </c>
    </row>
    <row r="62" spans="2:13" ht="12.75">
      <c r="B62" s="7">
        <v>3</v>
      </c>
      <c r="C62" s="21">
        <v>0</v>
      </c>
      <c r="D62" s="21">
        <v>0</v>
      </c>
      <c r="E62" s="22">
        <f t="shared" si="0"/>
        <v>0</v>
      </c>
      <c r="F62" s="7">
        <v>3</v>
      </c>
      <c r="G62" s="23">
        <f aca="true" t="shared" si="1" ref="G62:H77">(G61+C62)</f>
        <v>69</v>
      </c>
      <c r="H62" s="24">
        <f t="shared" si="1"/>
        <v>0</v>
      </c>
      <c r="I62" s="25">
        <f aca="true" t="shared" si="2" ref="I62:I86">(H62-G62)</f>
        <v>-69</v>
      </c>
      <c r="J62" s="9">
        <v>3</v>
      </c>
      <c r="K62" s="26">
        <f aca="true" t="shared" si="3" ref="K62:L77">(K61+C62)</f>
        <v>69</v>
      </c>
      <c r="L62" s="26">
        <f t="shared" si="3"/>
        <v>0</v>
      </c>
      <c r="M62" s="27">
        <f aca="true" t="shared" si="4" ref="M62:M86">(L62-K62)</f>
        <v>-69</v>
      </c>
    </row>
    <row r="63" spans="2:13" ht="12.75">
      <c r="B63" s="7">
        <v>4</v>
      </c>
      <c r="C63" s="21">
        <v>0</v>
      </c>
      <c r="D63" s="21">
        <v>0</v>
      </c>
      <c r="E63" s="22">
        <f t="shared" si="0"/>
        <v>0</v>
      </c>
      <c r="F63" s="7">
        <v>4</v>
      </c>
      <c r="G63" s="23">
        <f t="shared" si="1"/>
        <v>69</v>
      </c>
      <c r="H63" s="24">
        <f t="shared" si="1"/>
        <v>0</v>
      </c>
      <c r="I63" s="25">
        <f t="shared" si="2"/>
        <v>-69</v>
      </c>
      <c r="J63" s="10">
        <v>4</v>
      </c>
      <c r="K63" s="26">
        <f t="shared" si="3"/>
        <v>69</v>
      </c>
      <c r="L63" s="26">
        <f t="shared" si="3"/>
        <v>0</v>
      </c>
      <c r="M63" s="27">
        <f t="shared" si="4"/>
        <v>-69</v>
      </c>
    </row>
    <row r="64" spans="2:13" ht="12.75">
      <c r="B64" s="7">
        <v>5</v>
      </c>
      <c r="C64" s="21">
        <v>56</v>
      </c>
      <c r="D64" s="21">
        <v>0</v>
      </c>
      <c r="E64" s="22">
        <f t="shared" si="0"/>
        <v>-56</v>
      </c>
      <c r="F64" s="7">
        <v>5</v>
      </c>
      <c r="G64" s="23">
        <f t="shared" si="1"/>
        <v>125</v>
      </c>
      <c r="H64" s="24">
        <f t="shared" si="1"/>
        <v>0</v>
      </c>
      <c r="I64" s="25">
        <f t="shared" si="2"/>
        <v>-125</v>
      </c>
      <c r="J64" s="9">
        <v>5</v>
      </c>
      <c r="K64" s="26">
        <f t="shared" si="3"/>
        <v>125</v>
      </c>
      <c r="L64" s="26">
        <f t="shared" si="3"/>
        <v>0</v>
      </c>
      <c r="M64" s="27">
        <f t="shared" si="4"/>
        <v>-125</v>
      </c>
    </row>
    <row r="65" spans="2:13" ht="12.75">
      <c r="B65" s="7">
        <v>6</v>
      </c>
      <c r="C65" s="21">
        <v>52</v>
      </c>
      <c r="D65" s="21">
        <v>0</v>
      </c>
      <c r="E65" s="22">
        <f t="shared" si="0"/>
        <v>-52</v>
      </c>
      <c r="F65" s="7">
        <v>6</v>
      </c>
      <c r="G65" s="23">
        <f t="shared" si="1"/>
        <v>177</v>
      </c>
      <c r="H65" s="24">
        <f t="shared" si="1"/>
        <v>0</v>
      </c>
      <c r="I65" s="25">
        <f t="shared" si="2"/>
        <v>-177</v>
      </c>
      <c r="J65" s="9">
        <v>6</v>
      </c>
      <c r="K65" s="26">
        <f t="shared" si="3"/>
        <v>177</v>
      </c>
      <c r="L65" s="26">
        <f t="shared" si="3"/>
        <v>0</v>
      </c>
      <c r="M65" s="27">
        <f t="shared" si="4"/>
        <v>-177</v>
      </c>
    </row>
    <row r="66" spans="2:13" ht="12.75">
      <c r="B66" s="7">
        <v>7</v>
      </c>
      <c r="C66" s="21">
        <v>53</v>
      </c>
      <c r="D66" s="21">
        <v>75</v>
      </c>
      <c r="E66" s="22">
        <f t="shared" si="0"/>
        <v>22</v>
      </c>
      <c r="F66" s="7">
        <v>7</v>
      </c>
      <c r="G66" s="23">
        <f t="shared" si="1"/>
        <v>230</v>
      </c>
      <c r="H66" s="24">
        <f t="shared" si="1"/>
        <v>75</v>
      </c>
      <c r="I66" s="25">
        <f t="shared" si="2"/>
        <v>-155</v>
      </c>
      <c r="J66" s="9">
        <v>7</v>
      </c>
      <c r="K66" s="26">
        <f t="shared" si="3"/>
        <v>230</v>
      </c>
      <c r="L66" s="26">
        <f t="shared" si="3"/>
        <v>75</v>
      </c>
      <c r="M66" s="27">
        <f t="shared" si="4"/>
        <v>-155</v>
      </c>
    </row>
    <row r="67" spans="2:13" ht="12.75">
      <c r="B67" s="7">
        <v>8</v>
      </c>
      <c r="C67" s="21">
        <v>51</v>
      </c>
      <c r="D67" s="21">
        <v>83</v>
      </c>
      <c r="E67" s="22">
        <f t="shared" si="0"/>
        <v>32</v>
      </c>
      <c r="F67" s="7">
        <v>8</v>
      </c>
      <c r="G67" s="23">
        <f t="shared" si="1"/>
        <v>281</v>
      </c>
      <c r="H67" s="24">
        <f t="shared" si="1"/>
        <v>158</v>
      </c>
      <c r="I67" s="25">
        <f t="shared" si="2"/>
        <v>-123</v>
      </c>
      <c r="J67" s="9">
        <v>8</v>
      </c>
      <c r="K67" s="26">
        <f t="shared" si="3"/>
        <v>281</v>
      </c>
      <c r="L67" s="26">
        <f t="shared" si="3"/>
        <v>158</v>
      </c>
      <c r="M67" s="27">
        <f t="shared" si="4"/>
        <v>-123</v>
      </c>
    </row>
    <row r="68" spans="2:13" ht="12.75">
      <c r="B68" s="7">
        <v>9</v>
      </c>
      <c r="C68" s="21">
        <v>36</v>
      </c>
      <c r="D68" s="21">
        <v>0</v>
      </c>
      <c r="E68" s="22">
        <f t="shared" si="0"/>
        <v>-36</v>
      </c>
      <c r="F68" s="7">
        <v>9</v>
      </c>
      <c r="G68" s="23">
        <f t="shared" si="1"/>
        <v>317</v>
      </c>
      <c r="H68" s="24">
        <f t="shared" si="1"/>
        <v>158</v>
      </c>
      <c r="I68" s="25">
        <f t="shared" si="2"/>
        <v>-159</v>
      </c>
      <c r="J68" s="10">
        <v>9</v>
      </c>
      <c r="K68" s="26">
        <f t="shared" si="3"/>
        <v>317</v>
      </c>
      <c r="L68" s="26">
        <f t="shared" si="3"/>
        <v>158</v>
      </c>
      <c r="M68" s="27">
        <f t="shared" si="4"/>
        <v>-159</v>
      </c>
    </row>
    <row r="69" spans="2:13" ht="12.75">
      <c r="B69" s="7">
        <v>10</v>
      </c>
      <c r="C69" s="21">
        <v>0</v>
      </c>
      <c r="D69" s="21">
        <v>0</v>
      </c>
      <c r="E69" s="22">
        <f t="shared" si="0"/>
        <v>0</v>
      </c>
      <c r="F69" s="7">
        <v>10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9">
        <v>10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11</v>
      </c>
      <c r="C70" s="21">
        <v>0</v>
      </c>
      <c r="D70" s="21">
        <v>56</v>
      </c>
      <c r="E70" s="22">
        <f t="shared" si="0"/>
        <v>56</v>
      </c>
      <c r="F70" s="7">
        <v>11</v>
      </c>
      <c r="G70" s="23">
        <f t="shared" si="1"/>
        <v>317</v>
      </c>
      <c r="H70" s="24">
        <f t="shared" si="1"/>
        <v>214</v>
      </c>
      <c r="I70" s="25">
        <f t="shared" si="2"/>
        <v>-103</v>
      </c>
      <c r="J70" s="9">
        <v>11</v>
      </c>
      <c r="K70" s="26">
        <f t="shared" si="3"/>
        <v>317</v>
      </c>
      <c r="L70" s="26">
        <f t="shared" si="3"/>
        <v>214</v>
      </c>
      <c r="M70" s="27">
        <f t="shared" si="4"/>
        <v>-103</v>
      </c>
    </row>
    <row r="71" spans="2:13" ht="12.75">
      <c r="B71" s="7">
        <v>12</v>
      </c>
      <c r="C71" s="21">
        <v>60</v>
      </c>
      <c r="D71" s="21">
        <v>87</v>
      </c>
      <c r="E71" s="22">
        <f t="shared" si="0"/>
        <v>27</v>
      </c>
      <c r="F71" s="7">
        <v>12</v>
      </c>
      <c r="G71" s="23">
        <f t="shared" si="1"/>
        <v>377</v>
      </c>
      <c r="H71" s="24">
        <f t="shared" si="1"/>
        <v>301</v>
      </c>
      <c r="I71" s="25">
        <f t="shared" si="2"/>
        <v>-76</v>
      </c>
      <c r="J71" s="9">
        <v>12</v>
      </c>
      <c r="K71" s="26">
        <f t="shared" si="3"/>
        <v>377</v>
      </c>
      <c r="L71" s="26">
        <f t="shared" si="3"/>
        <v>301</v>
      </c>
      <c r="M71" s="27">
        <f t="shared" si="4"/>
        <v>-76</v>
      </c>
    </row>
    <row r="72" spans="2:13" ht="12.75">
      <c r="B72" s="7">
        <v>13</v>
      </c>
      <c r="C72" s="21">
        <v>55</v>
      </c>
      <c r="D72" s="21">
        <v>71</v>
      </c>
      <c r="E72" s="22">
        <f t="shared" si="0"/>
        <v>16</v>
      </c>
      <c r="F72" s="7">
        <v>13</v>
      </c>
      <c r="G72" s="23">
        <f t="shared" si="1"/>
        <v>432</v>
      </c>
      <c r="H72" s="24">
        <f t="shared" si="1"/>
        <v>372</v>
      </c>
      <c r="I72" s="25">
        <f t="shared" si="2"/>
        <v>-60</v>
      </c>
      <c r="J72" s="9">
        <v>13</v>
      </c>
      <c r="K72" s="26">
        <f t="shared" si="3"/>
        <v>432</v>
      </c>
      <c r="L72" s="26">
        <f t="shared" si="3"/>
        <v>372</v>
      </c>
      <c r="M72" s="27">
        <f t="shared" si="4"/>
        <v>-60</v>
      </c>
    </row>
    <row r="73" spans="2:13" ht="12.75">
      <c r="B73" s="7">
        <v>14</v>
      </c>
      <c r="C73" s="21">
        <v>51</v>
      </c>
      <c r="D73" s="21">
        <v>74</v>
      </c>
      <c r="E73" s="22">
        <f t="shared" si="0"/>
        <v>23</v>
      </c>
      <c r="F73" s="7">
        <v>14</v>
      </c>
      <c r="G73" s="23">
        <f t="shared" si="1"/>
        <v>483</v>
      </c>
      <c r="H73" s="24">
        <f t="shared" si="1"/>
        <v>446</v>
      </c>
      <c r="I73" s="25">
        <f t="shared" si="2"/>
        <v>-37</v>
      </c>
      <c r="J73" s="10">
        <v>14</v>
      </c>
      <c r="K73" s="26">
        <f t="shared" si="3"/>
        <v>483</v>
      </c>
      <c r="L73" s="26">
        <f t="shared" si="3"/>
        <v>446</v>
      </c>
      <c r="M73" s="27">
        <f t="shared" si="4"/>
        <v>-37</v>
      </c>
    </row>
    <row r="74" spans="2:13" ht="12.75">
      <c r="B74" s="7">
        <v>15</v>
      </c>
      <c r="C74" s="21">
        <v>63</v>
      </c>
      <c r="D74" s="21">
        <v>89</v>
      </c>
      <c r="E74" s="22">
        <f t="shared" si="0"/>
        <v>26</v>
      </c>
      <c r="F74" s="7">
        <v>15</v>
      </c>
      <c r="G74" s="23">
        <f t="shared" si="1"/>
        <v>546</v>
      </c>
      <c r="H74" s="24">
        <f t="shared" si="1"/>
        <v>535</v>
      </c>
      <c r="I74" s="25">
        <f t="shared" si="2"/>
        <v>-11</v>
      </c>
      <c r="J74" s="9">
        <v>15</v>
      </c>
      <c r="K74" s="26">
        <f t="shared" si="3"/>
        <v>546</v>
      </c>
      <c r="L74" s="26">
        <f t="shared" si="3"/>
        <v>535</v>
      </c>
      <c r="M74" s="27">
        <f t="shared" si="4"/>
        <v>-11</v>
      </c>
    </row>
    <row r="75" spans="2:13" ht="12.75">
      <c r="B75" s="7">
        <v>16</v>
      </c>
      <c r="C75" s="21">
        <v>60</v>
      </c>
      <c r="D75" s="21">
        <v>0</v>
      </c>
      <c r="E75" s="22">
        <f t="shared" si="0"/>
        <v>-60</v>
      </c>
      <c r="F75" s="7">
        <v>16</v>
      </c>
      <c r="G75" s="23">
        <f t="shared" si="1"/>
        <v>606</v>
      </c>
      <c r="H75" s="24">
        <f t="shared" si="1"/>
        <v>535</v>
      </c>
      <c r="I75" s="25">
        <f t="shared" si="2"/>
        <v>-71</v>
      </c>
      <c r="J75" s="9">
        <v>16</v>
      </c>
      <c r="K75" s="26">
        <f t="shared" si="3"/>
        <v>606</v>
      </c>
      <c r="L75" s="26">
        <f t="shared" si="3"/>
        <v>535</v>
      </c>
      <c r="M75" s="27">
        <f t="shared" si="4"/>
        <v>-71</v>
      </c>
    </row>
    <row r="76" spans="2:13" ht="12.75">
      <c r="B76" s="7">
        <v>17</v>
      </c>
      <c r="C76" s="21">
        <v>0</v>
      </c>
      <c r="D76" s="21">
        <v>0</v>
      </c>
      <c r="E76" s="22">
        <f t="shared" si="0"/>
        <v>0</v>
      </c>
      <c r="F76" s="7">
        <v>17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17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18</v>
      </c>
      <c r="C77" s="21">
        <v>0</v>
      </c>
      <c r="D77" s="21">
        <v>77</v>
      </c>
      <c r="E77" s="22">
        <f t="shared" si="0"/>
        <v>77</v>
      </c>
      <c r="F77" s="7">
        <v>18</v>
      </c>
      <c r="G77" s="23">
        <f t="shared" si="1"/>
        <v>606</v>
      </c>
      <c r="H77" s="24">
        <f t="shared" si="1"/>
        <v>612</v>
      </c>
      <c r="I77" s="25">
        <f t="shared" si="2"/>
        <v>6</v>
      </c>
      <c r="J77" s="9">
        <v>18</v>
      </c>
      <c r="K77" s="26">
        <f t="shared" si="3"/>
        <v>606</v>
      </c>
      <c r="L77" s="26">
        <f t="shared" si="3"/>
        <v>612</v>
      </c>
      <c r="M77" s="27">
        <f t="shared" si="4"/>
        <v>6</v>
      </c>
    </row>
    <row r="78" spans="2:13" ht="12.75">
      <c r="B78" s="7">
        <v>19</v>
      </c>
      <c r="C78" s="21">
        <v>61</v>
      </c>
      <c r="D78" s="21">
        <v>106</v>
      </c>
      <c r="E78" s="22">
        <f t="shared" si="0"/>
        <v>45</v>
      </c>
      <c r="F78" s="7">
        <v>19</v>
      </c>
      <c r="G78" s="23">
        <f aca="true" t="shared" si="5" ref="G78:H90">(G77+C78)</f>
        <v>667</v>
      </c>
      <c r="H78" s="24">
        <f t="shared" si="5"/>
        <v>718</v>
      </c>
      <c r="I78" s="25">
        <f t="shared" si="2"/>
        <v>51</v>
      </c>
      <c r="J78" s="10">
        <v>19</v>
      </c>
      <c r="K78" s="26">
        <f aca="true" t="shared" si="6" ref="K78:L90">(K77+C78)</f>
        <v>667</v>
      </c>
      <c r="L78" s="26">
        <f t="shared" si="6"/>
        <v>718</v>
      </c>
      <c r="M78" s="27">
        <f t="shared" si="4"/>
        <v>51</v>
      </c>
    </row>
    <row r="79" spans="2:13" ht="12.75">
      <c r="B79" s="7">
        <v>20</v>
      </c>
      <c r="C79" s="21">
        <v>79</v>
      </c>
      <c r="D79" s="21">
        <v>63</v>
      </c>
      <c r="E79" s="22">
        <f t="shared" si="0"/>
        <v>-16</v>
      </c>
      <c r="F79" s="7">
        <v>20</v>
      </c>
      <c r="G79" s="23">
        <f t="shared" si="5"/>
        <v>746</v>
      </c>
      <c r="H79" s="24">
        <f t="shared" si="5"/>
        <v>781</v>
      </c>
      <c r="I79" s="25">
        <f t="shared" si="2"/>
        <v>35</v>
      </c>
      <c r="J79" s="9">
        <v>20</v>
      </c>
      <c r="K79" s="26">
        <f t="shared" si="6"/>
        <v>746</v>
      </c>
      <c r="L79" s="26">
        <f t="shared" si="6"/>
        <v>781</v>
      </c>
      <c r="M79" s="27">
        <f t="shared" si="4"/>
        <v>35</v>
      </c>
    </row>
    <row r="80" spans="2:13" ht="12.75">
      <c r="B80" s="7">
        <v>21</v>
      </c>
      <c r="C80" s="21">
        <v>110</v>
      </c>
      <c r="D80" s="21">
        <v>70</v>
      </c>
      <c r="E80" s="22">
        <f t="shared" si="0"/>
        <v>-40</v>
      </c>
      <c r="F80" s="7">
        <v>21</v>
      </c>
      <c r="G80" s="23">
        <f t="shared" si="5"/>
        <v>856</v>
      </c>
      <c r="H80" s="24">
        <f t="shared" si="5"/>
        <v>851</v>
      </c>
      <c r="I80" s="25">
        <f t="shared" si="2"/>
        <v>-5</v>
      </c>
      <c r="J80" s="9">
        <v>21</v>
      </c>
      <c r="K80" s="26">
        <f t="shared" si="6"/>
        <v>856</v>
      </c>
      <c r="L80" s="26">
        <f t="shared" si="6"/>
        <v>851</v>
      </c>
      <c r="M80" s="27">
        <f t="shared" si="4"/>
        <v>-5</v>
      </c>
    </row>
    <row r="81" spans="2:13" ht="12.75">
      <c r="B81" s="7">
        <v>22</v>
      </c>
      <c r="C81" s="21">
        <v>77</v>
      </c>
      <c r="D81" s="21">
        <v>110</v>
      </c>
      <c r="E81" s="22">
        <f t="shared" si="0"/>
        <v>33</v>
      </c>
      <c r="F81" s="7">
        <v>22</v>
      </c>
      <c r="G81" s="23">
        <f t="shared" si="5"/>
        <v>933</v>
      </c>
      <c r="H81" s="24">
        <f t="shared" si="5"/>
        <v>961</v>
      </c>
      <c r="I81" s="25">
        <f t="shared" si="2"/>
        <v>28</v>
      </c>
      <c r="J81" s="9">
        <v>22</v>
      </c>
      <c r="K81" s="26">
        <f t="shared" si="6"/>
        <v>933</v>
      </c>
      <c r="L81" s="26">
        <f t="shared" si="6"/>
        <v>961</v>
      </c>
      <c r="M81" s="27">
        <f t="shared" si="4"/>
        <v>28</v>
      </c>
    </row>
    <row r="82" spans="2:13" ht="12.75">
      <c r="B82" s="7">
        <v>23</v>
      </c>
      <c r="C82" s="21">
        <v>90</v>
      </c>
      <c r="D82" s="21">
        <v>0</v>
      </c>
      <c r="E82" s="22">
        <f t="shared" si="0"/>
        <v>-90</v>
      </c>
      <c r="F82" s="7">
        <v>23</v>
      </c>
      <c r="G82" s="23">
        <f t="shared" si="5"/>
        <v>1023</v>
      </c>
      <c r="H82" s="24">
        <f t="shared" si="5"/>
        <v>961</v>
      </c>
      <c r="I82" s="25">
        <f t="shared" si="2"/>
        <v>-62</v>
      </c>
      <c r="J82" s="9">
        <v>23</v>
      </c>
      <c r="K82" s="26">
        <f t="shared" si="6"/>
        <v>1023</v>
      </c>
      <c r="L82" s="26">
        <f t="shared" si="6"/>
        <v>961</v>
      </c>
      <c r="M82" s="27">
        <f t="shared" si="4"/>
        <v>-62</v>
      </c>
    </row>
    <row r="83" spans="2:13" ht="12.75">
      <c r="B83" s="7">
        <v>24</v>
      </c>
      <c r="C83" s="21">
        <v>0</v>
      </c>
      <c r="D83" s="21">
        <v>0</v>
      </c>
      <c r="E83" s="22">
        <f t="shared" si="0"/>
        <v>0</v>
      </c>
      <c r="F83" s="7">
        <v>24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10">
        <v>24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25</v>
      </c>
      <c r="C84" s="21">
        <v>0</v>
      </c>
      <c r="D84" s="21">
        <v>97</v>
      </c>
      <c r="E84" s="22">
        <f t="shared" si="0"/>
        <v>97</v>
      </c>
      <c r="F84" s="7">
        <v>25</v>
      </c>
      <c r="G84" s="23">
        <f t="shared" si="5"/>
        <v>1023</v>
      </c>
      <c r="H84" s="24">
        <f t="shared" si="5"/>
        <v>1058</v>
      </c>
      <c r="I84" s="25">
        <f t="shared" si="2"/>
        <v>35</v>
      </c>
      <c r="J84" s="9">
        <v>25</v>
      </c>
      <c r="K84" s="26">
        <f t="shared" si="6"/>
        <v>1023</v>
      </c>
      <c r="L84" s="26">
        <f t="shared" si="6"/>
        <v>1058</v>
      </c>
      <c r="M84" s="27">
        <f t="shared" si="4"/>
        <v>35</v>
      </c>
    </row>
    <row r="85" spans="2:13" ht="12.75">
      <c r="B85" s="7">
        <v>26</v>
      </c>
      <c r="C85" s="21">
        <v>93</v>
      </c>
      <c r="D85" s="21">
        <v>107</v>
      </c>
      <c r="E85" s="22">
        <f t="shared" si="0"/>
        <v>14</v>
      </c>
      <c r="F85" s="7">
        <v>26</v>
      </c>
      <c r="G85" s="23">
        <f t="shared" si="5"/>
        <v>1116</v>
      </c>
      <c r="H85" s="24">
        <f t="shared" si="5"/>
        <v>1165</v>
      </c>
      <c r="I85" s="25">
        <f t="shared" si="2"/>
        <v>49</v>
      </c>
      <c r="J85" s="9">
        <v>26</v>
      </c>
      <c r="K85" s="26">
        <f t="shared" si="6"/>
        <v>1116</v>
      </c>
      <c r="L85" s="26">
        <f t="shared" si="6"/>
        <v>1165</v>
      </c>
      <c r="M85" s="27">
        <f t="shared" si="4"/>
        <v>49</v>
      </c>
    </row>
    <row r="86" spans="2:13" ht="12.75">
      <c r="B86" s="7">
        <v>27</v>
      </c>
      <c r="C86" s="21">
        <v>72</v>
      </c>
      <c r="D86" s="21">
        <v>71</v>
      </c>
      <c r="E86" s="22">
        <f t="shared" si="0"/>
        <v>-1</v>
      </c>
      <c r="F86" s="7">
        <v>27</v>
      </c>
      <c r="G86" s="23">
        <f t="shared" si="5"/>
        <v>1188</v>
      </c>
      <c r="H86" s="24">
        <f t="shared" si="5"/>
        <v>1236</v>
      </c>
      <c r="I86" s="25">
        <f t="shared" si="2"/>
        <v>48</v>
      </c>
      <c r="J86" s="9">
        <v>27</v>
      </c>
      <c r="K86" s="26">
        <f t="shared" si="6"/>
        <v>1188</v>
      </c>
      <c r="L86" s="26">
        <f t="shared" si="6"/>
        <v>1236</v>
      </c>
      <c r="M86" s="27">
        <f t="shared" si="4"/>
        <v>48</v>
      </c>
    </row>
    <row r="87" spans="2:13" ht="12.75">
      <c r="B87" s="7">
        <v>28</v>
      </c>
      <c r="C87" s="21">
        <v>84</v>
      </c>
      <c r="D87" s="21">
        <v>101</v>
      </c>
      <c r="E87" s="22">
        <f t="shared" si="0"/>
        <v>17</v>
      </c>
      <c r="F87" s="7">
        <v>28</v>
      </c>
      <c r="G87" s="23">
        <f t="shared" si="5"/>
        <v>1272</v>
      </c>
      <c r="H87" s="24">
        <f>(H86+D87)</f>
        <v>1337</v>
      </c>
      <c r="I87" s="25">
        <f>(H87-G87)</f>
        <v>65</v>
      </c>
      <c r="J87" s="9">
        <v>28</v>
      </c>
      <c r="K87" s="26">
        <f t="shared" si="6"/>
        <v>1272</v>
      </c>
      <c r="L87" s="26">
        <f>(L86+D87)</f>
        <v>1337</v>
      </c>
      <c r="M87" s="27">
        <f>(L87-K87)</f>
        <v>65</v>
      </c>
    </row>
    <row r="88" spans="2:13" ht="12.75">
      <c r="B88" s="11">
        <v>29</v>
      </c>
      <c r="C88" s="21">
        <v>95</v>
      </c>
      <c r="D88" s="21">
        <v>49</v>
      </c>
      <c r="E88" s="22">
        <f t="shared" si="0"/>
        <v>-46</v>
      </c>
      <c r="F88" s="11">
        <v>29</v>
      </c>
      <c r="G88" s="23">
        <f t="shared" si="5"/>
        <v>1367</v>
      </c>
      <c r="H88" s="24">
        <f>(H87+D88)</f>
        <v>1386</v>
      </c>
      <c r="I88" s="25">
        <f>(H88-G88)</f>
        <v>19</v>
      </c>
      <c r="J88" s="10">
        <v>29</v>
      </c>
      <c r="K88" s="26">
        <f t="shared" si="6"/>
        <v>1367</v>
      </c>
      <c r="L88" s="26">
        <f>(L87+D88)</f>
        <v>1386</v>
      </c>
      <c r="M88" s="27">
        <f>(L88-K88)</f>
        <v>19</v>
      </c>
    </row>
    <row r="89" spans="2:13" ht="12.75">
      <c r="B89" s="7">
        <v>30</v>
      </c>
      <c r="C89" s="21">
        <v>51</v>
      </c>
      <c r="D89" s="21">
        <v>0</v>
      </c>
      <c r="E89" s="22">
        <f t="shared" si="0"/>
        <v>-51</v>
      </c>
      <c r="F89" s="7">
        <v>30</v>
      </c>
      <c r="G89" s="28">
        <f t="shared" si="5"/>
        <v>1418</v>
      </c>
      <c r="H89" s="24">
        <f>(H88+D89)</f>
        <v>1386</v>
      </c>
      <c r="I89" s="25">
        <f>(H89-G89)</f>
        <v>-32</v>
      </c>
      <c r="J89" s="9">
        <v>30</v>
      </c>
      <c r="K89" s="26">
        <f t="shared" si="6"/>
        <v>1418</v>
      </c>
      <c r="L89" s="26">
        <f>(L88+D89)</f>
        <v>1386</v>
      </c>
      <c r="M89" s="27">
        <f>(L89-K89)</f>
        <v>-32</v>
      </c>
    </row>
    <row r="90" spans="2:13" ht="13.5" thickBot="1">
      <c r="B90" s="12">
        <v>31</v>
      </c>
      <c r="C90" s="29">
        <v>0</v>
      </c>
      <c r="D90" s="29">
        <v>0</v>
      </c>
      <c r="E90" s="30">
        <f t="shared" si="0"/>
        <v>0</v>
      </c>
      <c r="F90" s="7">
        <v>31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10">
        <v>31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3" t="s">
        <v>4</v>
      </c>
      <c r="C91" s="13">
        <f>SUM(C60:C90)</f>
        <v>1418</v>
      </c>
      <c r="D91" s="31">
        <f>SUM(D60:D90)</f>
        <v>1386</v>
      </c>
      <c r="E91" s="32">
        <f t="shared" si="0"/>
        <v>-32</v>
      </c>
      <c r="F91" s="12"/>
      <c r="G91" s="33"/>
      <c r="H91" s="34"/>
      <c r="I91" s="35"/>
      <c r="J91" s="36"/>
      <c r="K91" s="37"/>
      <c r="L91" s="37"/>
      <c r="M91" s="38"/>
    </row>
    <row r="92" spans="2:13" ht="12.75">
      <c r="B92" s="39"/>
      <c r="C92" s="39"/>
      <c r="D92" s="39"/>
      <c r="E92" s="39"/>
      <c r="F92" s="40"/>
      <c r="G92" s="41"/>
      <c r="H92" s="40"/>
      <c r="I92" s="40"/>
      <c r="J92" s="42"/>
      <c r="K92" s="43"/>
      <c r="L92" s="43"/>
      <c r="M92" s="44"/>
    </row>
    <row r="93" spans="2:13" ht="12.75">
      <c r="B93" s="45"/>
      <c r="C93" s="45"/>
      <c r="D93" s="45"/>
      <c r="E93" s="45"/>
      <c r="F93" s="45"/>
      <c r="G93" s="46"/>
      <c r="H93" s="45"/>
      <c r="I93" s="45"/>
      <c r="J93" s="47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</sheetData>
  <sheetProtection/>
  <mergeCells count="4">
    <mergeCell ref="A2:I2"/>
    <mergeCell ref="A3:I3"/>
    <mergeCell ref="A56:N56"/>
    <mergeCell ref="B57:M5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15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1186019.1</v>
      </c>
      <c r="C7" s="21">
        <v>32</v>
      </c>
    </row>
    <row r="8" spans="1:3" ht="12.75">
      <c r="A8" s="51">
        <v>2</v>
      </c>
      <c r="B8" s="89">
        <v>0</v>
      </c>
      <c r="C8" s="21">
        <v>0</v>
      </c>
    </row>
    <row r="9" spans="1:3" ht="12.75">
      <c r="A9" s="51">
        <v>3</v>
      </c>
      <c r="B9" s="89">
        <v>0</v>
      </c>
      <c r="C9" s="21">
        <v>0</v>
      </c>
    </row>
    <row r="10" spans="1:3" ht="12.75">
      <c r="A10" s="51">
        <v>4</v>
      </c>
      <c r="B10" s="89">
        <v>23204830.44</v>
      </c>
      <c r="C10" s="21">
        <v>247</v>
      </c>
    </row>
    <row r="11" spans="1:3" ht="12.75">
      <c r="A11" s="51">
        <v>5</v>
      </c>
      <c r="B11" s="89">
        <v>1474662.23</v>
      </c>
      <c r="C11" s="21">
        <v>71</v>
      </c>
    </row>
    <row r="12" spans="1:3" ht="12.75">
      <c r="A12" s="51">
        <v>6</v>
      </c>
      <c r="B12" s="89">
        <v>1766823.93</v>
      </c>
      <c r="C12" s="21">
        <v>138</v>
      </c>
    </row>
    <row r="13" spans="1:3" ht="12.75">
      <c r="A13" s="51">
        <v>7</v>
      </c>
      <c r="B13" s="89">
        <v>2150808.74</v>
      </c>
      <c r="C13" s="21">
        <v>56</v>
      </c>
    </row>
    <row r="14" spans="1:3" ht="12.75">
      <c r="A14" s="51">
        <v>8</v>
      </c>
      <c r="B14" s="89">
        <v>1347831.36</v>
      </c>
      <c r="C14" s="21">
        <v>35</v>
      </c>
    </row>
    <row r="15" spans="1:3" ht="12.75">
      <c r="A15" s="51">
        <v>9</v>
      </c>
      <c r="B15" s="89">
        <v>0</v>
      </c>
      <c r="C15" s="21">
        <v>0</v>
      </c>
    </row>
    <row r="16" spans="1:3" ht="12.75">
      <c r="A16" s="51">
        <v>10</v>
      </c>
      <c r="B16" s="89">
        <v>0</v>
      </c>
      <c r="C16" s="21">
        <v>0</v>
      </c>
    </row>
    <row r="17" spans="1:3" ht="12.75">
      <c r="A17" s="51">
        <v>11</v>
      </c>
      <c r="B17" s="89">
        <v>1560816.35</v>
      </c>
      <c r="C17" s="21">
        <v>71</v>
      </c>
    </row>
    <row r="18" spans="1:3" ht="12.75">
      <c r="A18" s="51">
        <v>12</v>
      </c>
      <c r="B18" s="89">
        <v>1427960.71</v>
      </c>
      <c r="C18" s="21">
        <v>74</v>
      </c>
    </row>
    <row r="19" spans="1:3" ht="12.75">
      <c r="A19" s="51">
        <v>13</v>
      </c>
      <c r="B19" s="89">
        <v>2948535.09</v>
      </c>
      <c r="C19" s="21">
        <v>63</v>
      </c>
    </row>
    <row r="20" spans="1:3" ht="12.75">
      <c r="A20" s="51">
        <v>14</v>
      </c>
      <c r="B20" s="89">
        <v>2098759.65</v>
      </c>
      <c r="C20" s="21">
        <v>92</v>
      </c>
    </row>
    <row r="21" spans="1:3" ht="12.75">
      <c r="A21" s="51">
        <v>15</v>
      </c>
      <c r="B21" s="89">
        <v>1962646.91</v>
      </c>
      <c r="C21" s="21">
        <v>61</v>
      </c>
    </row>
    <row r="22" spans="1:3" ht="12.75">
      <c r="A22" s="51">
        <v>16</v>
      </c>
      <c r="B22" s="89">
        <v>0</v>
      </c>
      <c r="C22" s="21">
        <v>0</v>
      </c>
    </row>
    <row r="23" spans="1:3" ht="12.75">
      <c r="A23" s="51">
        <v>17</v>
      </c>
      <c r="B23" s="89">
        <v>0</v>
      </c>
      <c r="C23" s="21">
        <v>0</v>
      </c>
    </row>
    <row r="24" spans="1:3" ht="12.75">
      <c r="A24" s="51">
        <v>18</v>
      </c>
      <c r="B24" s="89">
        <v>2500138.65</v>
      </c>
      <c r="C24" s="21">
        <v>64</v>
      </c>
    </row>
    <row r="25" spans="1:3" ht="12.75">
      <c r="A25" s="51">
        <v>19</v>
      </c>
      <c r="B25" s="89">
        <v>1908977.03</v>
      </c>
      <c r="C25" s="21">
        <v>64</v>
      </c>
    </row>
    <row r="26" spans="1:3" ht="12.75">
      <c r="A26" s="51">
        <v>20</v>
      </c>
      <c r="B26" s="89">
        <v>2645880.85</v>
      </c>
      <c r="C26" s="21">
        <v>104</v>
      </c>
    </row>
    <row r="27" spans="1:3" ht="12.75">
      <c r="A27" s="51">
        <v>21</v>
      </c>
      <c r="B27" s="89">
        <v>1707841.97</v>
      </c>
      <c r="C27" s="21">
        <v>55</v>
      </c>
    </row>
    <row r="28" spans="1:3" ht="12.75">
      <c r="A28" s="51">
        <v>22</v>
      </c>
      <c r="B28" s="89">
        <v>2121207.33</v>
      </c>
      <c r="C28" s="21">
        <v>54</v>
      </c>
    </row>
    <row r="29" spans="1:3" ht="12.75">
      <c r="A29" s="51">
        <v>23</v>
      </c>
      <c r="B29" s="89">
        <v>0</v>
      </c>
      <c r="C29" s="21">
        <v>0</v>
      </c>
    </row>
    <row r="30" spans="1:3" ht="12.75">
      <c r="A30" s="51">
        <v>24</v>
      </c>
      <c r="B30" s="89">
        <v>0</v>
      </c>
      <c r="C30" s="21">
        <v>0</v>
      </c>
    </row>
    <row r="31" spans="1:3" ht="12.75">
      <c r="A31" s="51">
        <v>25</v>
      </c>
      <c r="B31" s="89">
        <v>1389814.5</v>
      </c>
      <c r="C31" s="21">
        <v>67</v>
      </c>
    </row>
    <row r="32" spans="1:3" ht="12.75">
      <c r="A32" s="51">
        <v>26</v>
      </c>
      <c r="B32" s="89">
        <v>1568589.16</v>
      </c>
      <c r="C32" s="21">
        <v>64</v>
      </c>
    </row>
    <row r="33" spans="1:3" ht="12.75">
      <c r="A33" s="51">
        <v>27</v>
      </c>
      <c r="B33" s="89">
        <v>1745689.68</v>
      </c>
      <c r="C33" s="21">
        <v>63</v>
      </c>
    </row>
    <row r="34" spans="1:3" ht="12.75">
      <c r="A34" s="51">
        <v>28</v>
      </c>
      <c r="B34" s="89">
        <v>1146095.4</v>
      </c>
      <c r="C34" s="21">
        <v>55</v>
      </c>
    </row>
    <row r="35" spans="1:3" ht="12.75">
      <c r="A35" s="51">
        <v>29</v>
      </c>
      <c r="B35" s="95">
        <v>1589598.7</v>
      </c>
      <c r="C35" s="92">
        <v>43</v>
      </c>
    </row>
    <row r="36" spans="1:3" ht="12.75">
      <c r="A36" s="58">
        <v>30</v>
      </c>
      <c r="B36" s="93">
        <v>0</v>
      </c>
      <c r="C36" s="94">
        <v>0</v>
      </c>
    </row>
    <row r="37" spans="1:3" ht="12.75">
      <c r="A37" s="58">
        <v>31</v>
      </c>
      <c r="B37" s="96">
        <v>0</v>
      </c>
      <c r="C37" s="92">
        <v>0</v>
      </c>
    </row>
    <row r="38" spans="1:3" ht="12.75">
      <c r="A38" s="68" t="s">
        <v>4</v>
      </c>
      <c r="B38" s="69">
        <f>SUM(B7:B36)</f>
        <v>59453527.779999994</v>
      </c>
      <c r="C38" s="70">
        <f>SUM(C7:C36)</f>
        <v>1573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98" t="s">
        <v>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48"/>
    </row>
    <row r="58" spans="2:13" ht="18">
      <c r="B58" s="97" t="s">
        <v>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horizontalDpi="600" verticalDpi="600" orientation="portrait" r:id="rId2"/>
  <ignoredErrors>
    <ignoredError sqref="B38:C3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5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7.140625" style="0" bestFit="1" customWidth="1"/>
    <col min="2" max="2" width="16.57421875" style="0" bestFit="1" customWidth="1"/>
    <col min="3" max="4" width="13.7109375" style="0" bestFit="1" customWidth="1"/>
    <col min="5" max="5" width="12.7109375" style="0" customWidth="1"/>
    <col min="9" max="9" width="13.00390625" style="0" customWidth="1"/>
    <col min="13" max="13" width="12.28125" style="0" customWidth="1"/>
  </cols>
  <sheetData>
    <row r="1" ht="13.5" customHeight="1"/>
    <row r="2" spans="1:9" ht="31.5">
      <c r="A2" s="98" t="s">
        <v>0</v>
      </c>
      <c r="B2" s="99"/>
      <c r="C2" s="99"/>
      <c r="D2" s="99"/>
      <c r="E2" s="99"/>
      <c r="F2" s="99"/>
      <c r="G2" s="99"/>
      <c r="H2" s="99"/>
      <c r="I2" s="99"/>
    </row>
    <row r="3" spans="1:9" ht="30" customHeight="1">
      <c r="A3" s="97" t="s">
        <v>16</v>
      </c>
      <c r="B3" s="99"/>
      <c r="C3" s="99"/>
      <c r="D3" s="99"/>
      <c r="E3" s="99"/>
      <c r="F3" s="99"/>
      <c r="G3" s="99"/>
      <c r="H3" s="99"/>
      <c r="I3" s="99"/>
    </row>
    <row r="4" spans="2:1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49"/>
      <c r="B5" s="52"/>
      <c r="C5" s="52"/>
      <c r="D5" s="52"/>
      <c r="E5" s="52"/>
      <c r="F5" s="52"/>
      <c r="G5" s="52"/>
      <c r="H5" s="52"/>
      <c r="I5" s="52"/>
      <c r="J5" s="49"/>
      <c r="K5" s="49"/>
      <c r="L5" s="50"/>
      <c r="M5" s="50"/>
    </row>
    <row r="6" spans="1:13" ht="13.5" customHeight="1">
      <c r="A6" s="51" t="s">
        <v>1</v>
      </c>
      <c r="B6" s="51" t="s">
        <v>7</v>
      </c>
      <c r="C6" s="5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3" ht="12.75">
      <c r="A7" s="51">
        <v>1</v>
      </c>
      <c r="B7" s="89">
        <v>1189621.93</v>
      </c>
      <c r="C7" s="21">
        <v>73</v>
      </c>
    </row>
    <row r="8" spans="1:3" ht="12.75">
      <c r="A8" s="51">
        <v>2</v>
      </c>
      <c r="B8" s="89">
        <v>1725969.1</v>
      </c>
      <c r="C8" s="21">
        <v>64</v>
      </c>
    </row>
    <row r="9" spans="1:3" ht="12.75">
      <c r="A9" s="51">
        <v>3</v>
      </c>
      <c r="B9" s="89">
        <v>1815117.91</v>
      </c>
      <c r="C9" s="21">
        <v>80</v>
      </c>
    </row>
    <row r="10" spans="1:3" ht="12.75">
      <c r="A10" s="51">
        <v>4</v>
      </c>
      <c r="B10" s="89">
        <v>1756627.87</v>
      </c>
      <c r="C10" s="21">
        <v>70</v>
      </c>
    </row>
    <row r="11" spans="1:3" ht="12.75">
      <c r="A11" s="51">
        <v>5</v>
      </c>
      <c r="B11" s="89">
        <v>1188018.09</v>
      </c>
      <c r="C11" s="21">
        <v>34</v>
      </c>
    </row>
    <row r="12" spans="1:3" ht="12.75">
      <c r="A12" s="51">
        <v>6</v>
      </c>
      <c r="B12" s="89">
        <v>0</v>
      </c>
      <c r="C12" s="21">
        <v>0</v>
      </c>
    </row>
    <row r="13" spans="1:3" ht="12.75">
      <c r="A13" s="51">
        <v>7</v>
      </c>
      <c r="B13" s="89">
        <v>0</v>
      </c>
      <c r="C13" s="21">
        <v>0</v>
      </c>
    </row>
    <row r="14" spans="1:3" ht="12.75">
      <c r="A14" s="51">
        <v>8</v>
      </c>
      <c r="B14" s="89">
        <v>680949.72</v>
      </c>
      <c r="C14" s="21">
        <v>33</v>
      </c>
    </row>
    <row r="15" spans="1:3" ht="12.75">
      <c r="A15" s="51">
        <v>9</v>
      </c>
      <c r="B15" s="89">
        <v>1554161.41</v>
      </c>
      <c r="C15" s="21">
        <v>59</v>
      </c>
    </row>
    <row r="16" spans="1:3" ht="12.75">
      <c r="A16" s="51">
        <v>10</v>
      </c>
      <c r="B16" s="89">
        <v>823708.92</v>
      </c>
      <c r="C16" s="21">
        <v>37</v>
      </c>
    </row>
    <row r="17" spans="1:3" ht="12.75">
      <c r="A17" s="51">
        <v>11</v>
      </c>
      <c r="B17" s="89">
        <v>1377435.1</v>
      </c>
      <c r="C17" s="21">
        <v>49</v>
      </c>
    </row>
    <row r="18" spans="1:3" ht="12.75">
      <c r="A18" s="51">
        <v>12</v>
      </c>
      <c r="B18" s="89">
        <v>1995455.06</v>
      </c>
      <c r="C18" s="21">
        <v>86</v>
      </c>
    </row>
    <row r="19" spans="1:3" ht="12.75">
      <c r="A19" s="51">
        <v>13</v>
      </c>
      <c r="B19" s="89">
        <v>0</v>
      </c>
      <c r="C19" s="21">
        <v>0</v>
      </c>
    </row>
    <row r="20" spans="1:3" ht="12.75">
      <c r="A20" s="51">
        <v>14</v>
      </c>
      <c r="B20" s="89">
        <v>0</v>
      </c>
      <c r="C20" s="21">
        <v>0</v>
      </c>
    </row>
    <row r="21" spans="1:3" ht="12.75">
      <c r="A21" s="51">
        <v>15</v>
      </c>
      <c r="B21" s="89">
        <v>1899132.32</v>
      </c>
      <c r="C21" s="21">
        <v>66</v>
      </c>
    </row>
    <row r="22" spans="1:3" ht="12.75">
      <c r="A22" s="51">
        <v>16</v>
      </c>
      <c r="B22" s="89">
        <v>2943417.11</v>
      </c>
      <c r="C22" s="21">
        <v>100</v>
      </c>
    </row>
    <row r="23" spans="1:3" ht="12.75">
      <c r="A23" s="51">
        <v>17</v>
      </c>
      <c r="B23" s="89">
        <v>1632481.23</v>
      </c>
      <c r="C23" s="21">
        <v>62</v>
      </c>
    </row>
    <row r="24" spans="1:3" ht="12.75">
      <c r="A24" s="51">
        <v>18</v>
      </c>
      <c r="B24" s="89">
        <v>1086240.87</v>
      </c>
      <c r="C24" s="21">
        <v>44</v>
      </c>
    </row>
    <row r="25" spans="1:3" ht="12.75">
      <c r="A25" s="51">
        <v>19</v>
      </c>
      <c r="B25" s="89">
        <v>1483300.02</v>
      </c>
      <c r="C25" s="21">
        <v>84</v>
      </c>
    </row>
    <row r="26" spans="1:3" ht="12.75">
      <c r="A26" s="51">
        <v>20</v>
      </c>
      <c r="B26" s="89">
        <v>0</v>
      </c>
      <c r="C26" s="21">
        <v>0</v>
      </c>
    </row>
    <row r="27" spans="1:3" ht="12.75">
      <c r="A27" s="51">
        <v>21</v>
      </c>
      <c r="B27" s="89">
        <v>0</v>
      </c>
      <c r="C27" s="21">
        <v>0</v>
      </c>
    </row>
    <row r="28" spans="1:3" ht="12.75">
      <c r="A28" s="51">
        <v>22</v>
      </c>
      <c r="B28" s="89">
        <v>2262037.54</v>
      </c>
      <c r="C28" s="21">
        <v>99</v>
      </c>
    </row>
    <row r="29" spans="1:3" ht="12.75">
      <c r="A29" s="51">
        <v>23</v>
      </c>
      <c r="B29" s="89">
        <v>2013835.26</v>
      </c>
      <c r="C29" s="21">
        <v>68</v>
      </c>
    </row>
    <row r="30" spans="1:3" ht="12.75">
      <c r="A30" s="51">
        <v>24</v>
      </c>
      <c r="B30" s="89">
        <v>2080711.26</v>
      </c>
      <c r="C30" s="21">
        <v>101</v>
      </c>
    </row>
    <row r="31" spans="1:3" ht="12.75">
      <c r="A31" s="51">
        <v>25</v>
      </c>
      <c r="B31" s="89">
        <v>1481214.76</v>
      </c>
      <c r="C31" s="21">
        <v>70</v>
      </c>
    </row>
    <row r="32" spans="1:3" ht="12.75">
      <c r="A32" s="51">
        <v>26</v>
      </c>
      <c r="B32" s="89">
        <v>2114115.51</v>
      </c>
      <c r="C32" s="21">
        <v>77</v>
      </c>
    </row>
    <row r="33" spans="1:3" ht="12.75">
      <c r="A33" s="51">
        <v>27</v>
      </c>
      <c r="B33" s="89">
        <v>0</v>
      </c>
      <c r="C33" s="21">
        <v>0</v>
      </c>
    </row>
    <row r="34" spans="1:3" ht="12.75">
      <c r="A34" s="51">
        <v>28</v>
      </c>
      <c r="B34" s="89">
        <v>0</v>
      </c>
      <c r="C34" s="90">
        <v>0</v>
      </c>
    </row>
    <row r="35" spans="1:3" ht="12.75">
      <c r="A35" s="51">
        <v>29</v>
      </c>
      <c r="B35" s="91">
        <v>1613059.35</v>
      </c>
      <c r="C35" s="92">
        <v>52</v>
      </c>
    </row>
    <row r="36" spans="1:3" ht="12.75">
      <c r="A36" s="58">
        <v>30</v>
      </c>
      <c r="B36" s="93">
        <v>3677548.07</v>
      </c>
      <c r="C36" s="94">
        <v>111</v>
      </c>
    </row>
    <row r="37" spans="1:3" ht="12.75">
      <c r="A37" s="58">
        <v>31</v>
      </c>
      <c r="B37" s="96">
        <v>3239539.3</v>
      </c>
      <c r="C37" s="92">
        <v>127</v>
      </c>
    </row>
    <row r="38" spans="1:3" ht="12.75">
      <c r="A38" s="68" t="s">
        <v>4</v>
      </c>
      <c r="B38" s="69">
        <f>SUM(B7:B37)</f>
        <v>41633697.71</v>
      </c>
      <c r="C38" s="70">
        <f>SUM(C7:C37)</f>
        <v>1646</v>
      </c>
    </row>
    <row r="39" spans="5:11" ht="12.75">
      <c r="E39" s="14"/>
      <c r="F39" s="15"/>
      <c r="G39" s="15"/>
      <c r="H39" s="10"/>
      <c r="I39" s="16"/>
      <c r="J39" s="16"/>
      <c r="K39" s="17"/>
    </row>
    <row r="40" spans="2:13" ht="12.75">
      <c r="B40" s="3"/>
      <c r="C40" s="3"/>
      <c r="D40" s="3"/>
      <c r="E40" s="3"/>
      <c r="F40" s="3"/>
      <c r="G40" s="3"/>
      <c r="H40" s="3"/>
      <c r="I40" s="3"/>
      <c r="J40" s="11"/>
      <c r="K40" s="16"/>
      <c r="L40" s="18"/>
      <c r="M40" s="19"/>
    </row>
    <row r="41" spans="2:13" ht="12.75">
      <c r="B41" s="3"/>
      <c r="C41" s="1"/>
      <c r="D41" s="1"/>
      <c r="E41" s="3"/>
      <c r="F41" s="3"/>
      <c r="G41" s="3"/>
      <c r="H41" s="3"/>
      <c r="I41" s="3"/>
      <c r="J41" s="11"/>
      <c r="K41" s="16"/>
      <c r="L41" s="18"/>
      <c r="M41" s="19"/>
    </row>
    <row r="42" spans="2:13" ht="12.75">
      <c r="B42" s="3"/>
      <c r="C42" s="1"/>
      <c r="D42" s="1"/>
      <c r="E42" s="3"/>
      <c r="F42" s="3"/>
      <c r="G42" s="3"/>
      <c r="H42" s="3"/>
      <c r="I42" s="3"/>
      <c r="J42" s="11"/>
      <c r="K42" s="16"/>
      <c r="L42" s="18"/>
      <c r="M42" s="19"/>
    </row>
    <row r="43" spans="2:13" ht="12.75">
      <c r="B43" s="3"/>
      <c r="C43" s="3"/>
      <c r="D43" s="3"/>
      <c r="E43" s="3"/>
      <c r="F43" s="3"/>
      <c r="G43" s="3"/>
      <c r="H43" s="3"/>
      <c r="I43" s="3"/>
      <c r="J43" s="11"/>
      <c r="K43" s="16"/>
      <c r="L43" s="18"/>
      <c r="M43" s="19"/>
    </row>
    <row r="44" spans="2:13" ht="12.75">
      <c r="B44" s="3"/>
      <c r="C44" s="3"/>
      <c r="D44" s="3"/>
      <c r="E44" s="3"/>
      <c r="F44" s="3"/>
      <c r="G44" s="3"/>
      <c r="H44" s="3"/>
      <c r="I44" s="3"/>
      <c r="J44" s="11"/>
      <c r="K44" s="16"/>
      <c r="L44" s="18"/>
      <c r="M44" s="19"/>
    </row>
    <row r="45" spans="2:13" ht="12.75">
      <c r="B45" s="3"/>
      <c r="C45" s="3"/>
      <c r="D45" s="3"/>
      <c r="E45" s="3"/>
      <c r="F45" s="3"/>
      <c r="G45" s="3"/>
      <c r="H45" s="3"/>
      <c r="I45" s="3"/>
      <c r="J45" s="11"/>
      <c r="K45" s="16"/>
      <c r="L45" s="18"/>
      <c r="M45" s="19"/>
    </row>
    <row r="46" spans="2:13" ht="12.75">
      <c r="B46" s="3"/>
      <c r="C46" s="3"/>
      <c r="D46" s="3"/>
      <c r="E46" s="3"/>
      <c r="F46" s="3"/>
      <c r="G46" s="3"/>
      <c r="H46" s="3"/>
      <c r="I46" s="3"/>
      <c r="J46" s="11"/>
      <c r="K46" s="16"/>
      <c r="L46" s="18"/>
      <c r="M46" s="19"/>
    </row>
    <row r="47" spans="2:13" ht="12.75">
      <c r="B47" s="3"/>
      <c r="C47" s="3"/>
      <c r="D47" s="3"/>
      <c r="E47" s="3"/>
      <c r="F47" s="3"/>
      <c r="G47" s="3"/>
      <c r="H47" s="3"/>
      <c r="I47" s="3"/>
      <c r="J47" s="11"/>
      <c r="K47" s="16"/>
      <c r="L47" s="18"/>
      <c r="M47" s="19"/>
    </row>
    <row r="48" spans="2:13" ht="12.75">
      <c r="B48" s="3"/>
      <c r="C48" s="3"/>
      <c r="D48" s="3"/>
      <c r="E48" s="3"/>
      <c r="F48" s="3"/>
      <c r="G48" s="3"/>
      <c r="H48" s="3"/>
      <c r="I48" s="3"/>
      <c r="J48" s="11"/>
      <c r="K48" s="16"/>
      <c r="L48" s="18"/>
      <c r="M48" s="19"/>
    </row>
    <row r="49" spans="2:13" ht="12.75">
      <c r="B49" s="3"/>
      <c r="C49" s="3"/>
      <c r="D49" s="3"/>
      <c r="E49" s="3"/>
      <c r="F49" s="3"/>
      <c r="G49" s="3"/>
      <c r="H49" s="3"/>
      <c r="I49" s="3"/>
      <c r="J49" s="11"/>
      <c r="K49" s="16"/>
      <c r="L49" s="18"/>
      <c r="M49" s="19"/>
    </row>
    <row r="50" spans="2:13" ht="12.75">
      <c r="B50" s="3"/>
      <c r="C50" s="3"/>
      <c r="D50" s="3"/>
      <c r="E50" s="3"/>
      <c r="F50" s="3"/>
      <c r="G50" s="3"/>
      <c r="H50" s="3"/>
      <c r="I50" s="3"/>
      <c r="J50" s="11"/>
      <c r="K50" s="16"/>
      <c r="L50" s="18"/>
      <c r="M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11"/>
      <c r="K51" s="16"/>
      <c r="L51" s="18"/>
      <c r="M51" s="19"/>
    </row>
    <row r="52" spans="2:13" ht="12.75">
      <c r="B52" s="3"/>
      <c r="C52" s="3"/>
      <c r="D52" s="3"/>
      <c r="E52" s="3"/>
      <c r="F52" s="3"/>
      <c r="G52" s="3"/>
      <c r="H52" s="3"/>
      <c r="I52" s="3"/>
      <c r="J52" s="11"/>
      <c r="K52" s="16"/>
      <c r="L52" s="18"/>
      <c r="M52" s="19"/>
    </row>
    <row r="53" spans="2:13" ht="12.75">
      <c r="B53" s="3"/>
      <c r="C53" s="3"/>
      <c r="D53" s="3"/>
      <c r="E53" s="3"/>
      <c r="F53" s="3"/>
      <c r="G53" s="3"/>
      <c r="H53" s="3"/>
      <c r="I53" s="3"/>
      <c r="J53" s="11"/>
      <c r="K53" s="16"/>
      <c r="L53" s="18"/>
      <c r="M53" s="19"/>
    </row>
    <row r="54" spans="2:13" ht="12.75">
      <c r="B54" s="3"/>
      <c r="C54" s="3"/>
      <c r="D54" s="3"/>
      <c r="E54" s="3"/>
      <c r="F54" s="3"/>
      <c r="G54" s="3"/>
      <c r="H54" s="3"/>
      <c r="I54" s="3"/>
      <c r="J54" s="11"/>
      <c r="K54" s="16"/>
      <c r="L54" s="18"/>
      <c r="M54" s="19"/>
    </row>
    <row r="55" spans="2:13" ht="12.75">
      <c r="B55" s="3"/>
      <c r="C55" s="3"/>
      <c r="D55" s="3"/>
      <c r="E55" s="3"/>
      <c r="F55" s="3"/>
      <c r="G55" s="3"/>
      <c r="H55" s="3"/>
      <c r="I55" s="3"/>
      <c r="J55" s="11"/>
      <c r="K55" s="16"/>
      <c r="L55" s="18"/>
      <c r="M55" s="19"/>
    </row>
    <row r="56" spans="2:13" ht="12.75">
      <c r="B56" s="3"/>
      <c r="C56" s="3"/>
      <c r="D56" s="3"/>
      <c r="E56" s="3"/>
      <c r="F56" s="3"/>
      <c r="G56" s="3"/>
      <c r="H56" s="3"/>
      <c r="I56" s="3"/>
      <c r="J56" s="11"/>
      <c r="K56" s="16"/>
      <c r="L56" s="18"/>
      <c r="M56" s="19"/>
    </row>
    <row r="57" spans="1:15" ht="31.5">
      <c r="A57" s="98" t="s">
        <v>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48"/>
    </row>
    <row r="58" spans="2:13" ht="18">
      <c r="B58" s="97" t="s">
        <v>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18.75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 thickTop="1">
      <c r="B60" s="5"/>
      <c r="C60" s="4">
        <v>2015</v>
      </c>
      <c r="D60" s="4">
        <v>2016</v>
      </c>
      <c r="E60" s="4" t="s">
        <v>2</v>
      </c>
      <c r="F60" s="3"/>
      <c r="G60" s="6">
        <v>2015</v>
      </c>
      <c r="H60" s="4">
        <v>2016</v>
      </c>
      <c r="I60" s="4" t="s">
        <v>2</v>
      </c>
      <c r="J60" s="3"/>
      <c r="K60" s="4">
        <v>2015</v>
      </c>
      <c r="L60" s="4">
        <v>2016</v>
      </c>
      <c r="M60" s="20" t="s">
        <v>2</v>
      </c>
    </row>
    <row r="61" spans="2:13" ht="12.75">
      <c r="B61" s="7">
        <v>1</v>
      </c>
      <c r="C61" s="21">
        <v>0</v>
      </c>
      <c r="D61" s="21">
        <v>0</v>
      </c>
      <c r="E61" s="22">
        <f aca="true" t="shared" si="0" ref="E61:E92">(D61-C61)</f>
        <v>0</v>
      </c>
      <c r="F61" s="7">
        <v>1</v>
      </c>
      <c r="G61" s="23">
        <f>(C61)</f>
        <v>0</v>
      </c>
      <c r="H61" s="24">
        <f>(D61)</f>
        <v>0</v>
      </c>
      <c r="I61" s="25">
        <f>(H61-G61)</f>
        <v>0</v>
      </c>
      <c r="J61" s="8" t="s">
        <v>3</v>
      </c>
      <c r="K61" s="26">
        <f>(C61)</f>
        <v>0</v>
      </c>
      <c r="L61" s="26">
        <f>(D61)</f>
        <v>0</v>
      </c>
      <c r="M61" s="27">
        <f>(L61-K61)</f>
        <v>0</v>
      </c>
    </row>
    <row r="62" spans="2:13" ht="12.75">
      <c r="B62" s="7">
        <v>2</v>
      </c>
      <c r="C62" s="21">
        <v>69</v>
      </c>
      <c r="D62" s="21">
        <v>0</v>
      </c>
      <c r="E62" s="22">
        <f t="shared" si="0"/>
        <v>-69</v>
      </c>
      <c r="F62" s="7">
        <v>2</v>
      </c>
      <c r="G62" s="23">
        <f>(G61+C62)</f>
        <v>69</v>
      </c>
      <c r="H62" s="24">
        <f>(H61+D62)</f>
        <v>0</v>
      </c>
      <c r="I62" s="25">
        <f>(H62-G62)</f>
        <v>-69</v>
      </c>
      <c r="J62" s="9">
        <v>2</v>
      </c>
      <c r="K62" s="26">
        <f>(K61+C62)</f>
        <v>69</v>
      </c>
      <c r="L62" s="26">
        <f>(L61+D62)</f>
        <v>0</v>
      </c>
      <c r="M62" s="27">
        <f>(L62-K62)</f>
        <v>-69</v>
      </c>
    </row>
    <row r="63" spans="2:13" ht="12.75">
      <c r="B63" s="7">
        <v>3</v>
      </c>
      <c r="C63" s="21">
        <v>0</v>
      </c>
      <c r="D63" s="21">
        <v>0</v>
      </c>
      <c r="E63" s="22">
        <f t="shared" si="0"/>
        <v>0</v>
      </c>
      <c r="F63" s="7">
        <v>3</v>
      </c>
      <c r="G63" s="23">
        <f aca="true" t="shared" si="1" ref="G63:H78">(G62+C63)</f>
        <v>69</v>
      </c>
      <c r="H63" s="24">
        <f t="shared" si="1"/>
        <v>0</v>
      </c>
      <c r="I63" s="25">
        <f aca="true" t="shared" si="2" ref="I63:I87">(H63-G63)</f>
        <v>-69</v>
      </c>
      <c r="J63" s="9">
        <v>3</v>
      </c>
      <c r="K63" s="26">
        <f aca="true" t="shared" si="3" ref="K63:L78">(K62+C63)</f>
        <v>69</v>
      </c>
      <c r="L63" s="26">
        <f t="shared" si="3"/>
        <v>0</v>
      </c>
      <c r="M63" s="27">
        <f aca="true" t="shared" si="4" ref="M63:M87">(L63-K63)</f>
        <v>-69</v>
      </c>
    </row>
    <row r="64" spans="2:13" ht="12.75">
      <c r="B64" s="7">
        <v>4</v>
      </c>
      <c r="C64" s="21">
        <v>0</v>
      </c>
      <c r="D64" s="21">
        <v>0</v>
      </c>
      <c r="E64" s="22">
        <f t="shared" si="0"/>
        <v>0</v>
      </c>
      <c r="F64" s="7">
        <v>4</v>
      </c>
      <c r="G64" s="23">
        <f t="shared" si="1"/>
        <v>69</v>
      </c>
      <c r="H64" s="24">
        <f t="shared" si="1"/>
        <v>0</v>
      </c>
      <c r="I64" s="25">
        <f t="shared" si="2"/>
        <v>-69</v>
      </c>
      <c r="J64" s="10">
        <v>4</v>
      </c>
      <c r="K64" s="26">
        <f t="shared" si="3"/>
        <v>69</v>
      </c>
      <c r="L64" s="26">
        <f t="shared" si="3"/>
        <v>0</v>
      </c>
      <c r="M64" s="27">
        <f t="shared" si="4"/>
        <v>-69</v>
      </c>
    </row>
    <row r="65" spans="2:13" ht="12.75">
      <c r="B65" s="7">
        <v>5</v>
      </c>
      <c r="C65" s="21">
        <v>56</v>
      </c>
      <c r="D65" s="21">
        <v>0</v>
      </c>
      <c r="E65" s="22">
        <f t="shared" si="0"/>
        <v>-56</v>
      </c>
      <c r="F65" s="7">
        <v>5</v>
      </c>
      <c r="G65" s="23">
        <f t="shared" si="1"/>
        <v>125</v>
      </c>
      <c r="H65" s="24">
        <f t="shared" si="1"/>
        <v>0</v>
      </c>
      <c r="I65" s="25">
        <f t="shared" si="2"/>
        <v>-125</v>
      </c>
      <c r="J65" s="9">
        <v>5</v>
      </c>
      <c r="K65" s="26">
        <f t="shared" si="3"/>
        <v>125</v>
      </c>
      <c r="L65" s="26">
        <f t="shared" si="3"/>
        <v>0</v>
      </c>
      <c r="M65" s="27">
        <f t="shared" si="4"/>
        <v>-125</v>
      </c>
    </row>
    <row r="66" spans="2:13" ht="12.75">
      <c r="B66" s="7">
        <v>6</v>
      </c>
      <c r="C66" s="21">
        <v>52</v>
      </c>
      <c r="D66" s="21">
        <v>0</v>
      </c>
      <c r="E66" s="22">
        <f t="shared" si="0"/>
        <v>-52</v>
      </c>
      <c r="F66" s="7">
        <v>6</v>
      </c>
      <c r="G66" s="23">
        <f t="shared" si="1"/>
        <v>177</v>
      </c>
      <c r="H66" s="24">
        <f t="shared" si="1"/>
        <v>0</v>
      </c>
      <c r="I66" s="25">
        <f t="shared" si="2"/>
        <v>-177</v>
      </c>
      <c r="J66" s="9">
        <v>6</v>
      </c>
      <c r="K66" s="26">
        <f t="shared" si="3"/>
        <v>177</v>
      </c>
      <c r="L66" s="26">
        <f t="shared" si="3"/>
        <v>0</v>
      </c>
      <c r="M66" s="27">
        <f t="shared" si="4"/>
        <v>-177</v>
      </c>
    </row>
    <row r="67" spans="2:13" ht="12.75">
      <c r="B67" s="7">
        <v>7</v>
      </c>
      <c r="C67" s="21">
        <v>53</v>
      </c>
      <c r="D67" s="21">
        <v>75</v>
      </c>
      <c r="E67" s="22">
        <f t="shared" si="0"/>
        <v>22</v>
      </c>
      <c r="F67" s="7">
        <v>7</v>
      </c>
      <c r="G67" s="23">
        <f t="shared" si="1"/>
        <v>230</v>
      </c>
      <c r="H67" s="24">
        <f t="shared" si="1"/>
        <v>75</v>
      </c>
      <c r="I67" s="25">
        <f t="shared" si="2"/>
        <v>-155</v>
      </c>
      <c r="J67" s="9">
        <v>7</v>
      </c>
      <c r="K67" s="26">
        <f t="shared" si="3"/>
        <v>230</v>
      </c>
      <c r="L67" s="26">
        <f t="shared" si="3"/>
        <v>75</v>
      </c>
      <c r="M67" s="27">
        <f t="shared" si="4"/>
        <v>-155</v>
      </c>
    </row>
    <row r="68" spans="2:13" ht="12.75">
      <c r="B68" s="7">
        <v>8</v>
      </c>
      <c r="C68" s="21">
        <v>51</v>
      </c>
      <c r="D68" s="21">
        <v>83</v>
      </c>
      <c r="E68" s="22">
        <f t="shared" si="0"/>
        <v>32</v>
      </c>
      <c r="F68" s="7">
        <v>8</v>
      </c>
      <c r="G68" s="23">
        <f t="shared" si="1"/>
        <v>281</v>
      </c>
      <c r="H68" s="24">
        <f t="shared" si="1"/>
        <v>158</v>
      </c>
      <c r="I68" s="25">
        <f t="shared" si="2"/>
        <v>-123</v>
      </c>
      <c r="J68" s="9">
        <v>8</v>
      </c>
      <c r="K68" s="26">
        <f t="shared" si="3"/>
        <v>281</v>
      </c>
      <c r="L68" s="26">
        <f t="shared" si="3"/>
        <v>158</v>
      </c>
      <c r="M68" s="27">
        <f t="shared" si="4"/>
        <v>-123</v>
      </c>
    </row>
    <row r="69" spans="2:13" ht="12.75">
      <c r="B69" s="7">
        <v>9</v>
      </c>
      <c r="C69" s="21">
        <v>36</v>
      </c>
      <c r="D69" s="21">
        <v>0</v>
      </c>
      <c r="E69" s="22">
        <f t="shared" si="0"/>
        <v>-36</v>
      </c>
      <c r="F69" s="7">
        <v>9</v>
      </c>
      <c r="G69" s="23">
        <f t="shared" si="1"/>
        <v>317</v>
      </c>
      <c r="H69" s="24">
        <f t="shared" si="1"/>
        <v>158</v>
      </c>
      <c r="I69" s="25">
        <f t="shared" si="2"/>
        <v>-159</v>
      </c>
      <c r="J69" s="10">
        <v>9</v>
      </c>
      <c r="K69" s="26">
        <f t="shared" si="3"/>
        <v>317</v>
      </c>
      <c r="L69" s="26">
        <f t="shared" si="3"/>
        <v>158</v>
      </c>
      <c r="M69" s="27">
        <f t="shared" si="4"/>
        <v>-159</v>
      </c>
    </row>
    <row r="70" spans="2:13" ht="12.75">
      <c r="B70" s="7">
        <v>10</v>
      </c>
      <c r="C70" s="21">
        <v>0</v>
      </c>
      <c r="D70" s="21">
        <v>0</v>
      </c>
      <c r="E70" s="22">
        <f t="shared" si="0"/>
        <v>0</v>
      </c>
      <c r="F70" s="7">
        <v>10</v>
      </c>
      <c r="G70" s="23">
        <f t="shared" si="1"/>
        <v>317</v>
      </c>
      <c r="H70" s="24">
        <f t="shared" si="1"/>
        <v>158</v>
      </c>
      <c r="I70" s="25">
        <f t="shared" si="2"/>
        <v>-159</v>
      </c>
      <c r="J70" s="9">
        <v>10</v>
      </c>
      <c r="K70" s="26">
        <f t="shared" si="3"/>
        <v>317</v>
      </c>
      <c r="L70" s="26">
        <f t="shared" si="3"/>
        <v>158</v>
      </c>
      <c r="M70" s="27">
        <f t="shared" si="4"/>
        <v>-159</v>
      </c>
    </row>
    <row r="71" spans="2:13" ht="12.75">
      <c r="B71" s="7">
        <v>11</v>
      </c>
      <c r="C71" s="21">
        <v>0</v>
      </c>
      <c r="D71" s="21">
        <v>56</v>
      </c>
      <c r="E71" s="22">
        <f t="shared" si="0"/>
        <v>56</v>
      </c>
      <c r="F71" s="7">
        <v>11</v>
      </c>
      <c r="G71" s="23">
        <f t="shared" si="1"/>
        <v>317</v>
      </c>
      <c r="H71" s="24">
        <f t="shared" si="1"/>
        <v>214</v>
      </c>
      <c r="I71" s="25">
        <f t="shared" si="2"/>
        <v>-103</v>
      </c>
      <c r="J71" s="9">
        <v>11</v>
      </c>
      <c r="K71" s="26">
        <f t="shared" si="3"/>
        <v>317</v>
      </c>
      <c r="L71" s="26">
        <f t="shared" si="3"/>
        <v>214</v>
      </c>
      <c r="M71" s="27">
        <f t="shared" si="4"/>
        <v>-103</v>
      </c>
    </row>
    <row r="72" spans="2:13" ht="12.75">
      <c r="B72" s="7">
        <v>12</v>
      </c>
      <c r="C72" s="21">
        <v>60</v>
      </c>
      <c r="D72" s="21">
        <v>87</v>
      </c>
      <c r="E72" s="22">
        <f t="shared" si="0"/>
        <v>27</v>
      </c>
      <c r="F72" s="7">
        <v>12</v>
      </c>
      <c r="G72" s="23">
        <f t="shared" si="1"/>
        <v>377</v>
      </c>
      <c r="H72" s="24">
        <f t="shared" si="1"/>
        <v>301</v>
      </c>
      <c r="I72" s="25">
        <f t="shared" si="2"/>
        <v>-76</v>
      </c>
      <c r="J72" s="9">
        <v>12</v>
      </c>
      <c r="K72" s="26">
        <f t="shared" si="3"/>
        <v>377</v>
      </c>
      <c r="L72" s="26">
        <f t="shared" si="3"/>
        <v>301</v>
      </c>
      <c r="M72" s="27">
        <f t="shared" si="4"/>
        <v>-76</v>
      </c>
    </row>
    <row r="73" spans="2:13" ht="12.75">
      <c r="B73" s="7">
        <v>13</v>
      </c>
      <c r="C73" s="21">
        <v>55</v>
      </c>
      <c r="D73" s="21">
        <v>71</v>
      </c>
      <c r="E73" s="22">
        <f t="shared" si="0"/>
        <v>16</v>
      </c>
      <c r="F73" s="7">
        <v>13</v>
      </c>
      <c r="G73" s="23">
        <f t="shared" si="1"/>
        <v>432</v>
      </c>
      <c r="H73" s="24">
        <f t="shared" si="1"/>
        <v>372</v>
      </c>
      <c r="I73" s="25">
        <f t="shared" si="2"/>
        <v>-60</v>
      </c>
      <c r="J73" s="9">
        <v>13</v>
      </c>
      <c r="K73" s="26">
        <f t="shared" si="3"/>
        <v>432</v>
      </c>
      <c r="L73" s="26">
        <f t="shared" si="3"/>
        <v>372</v>
      </c>
      <c r="M73" s="27">
        <f t="shared" si="4"/>
        <v>-60</v>
      </c>
    </row>
    <row r="74" spans="2:13" ht="12.75">
      <c r="B74" s="7">
        <v>14</v>
      </c>
      <c r="C74" s="21">
        <v>51</v>
      </c>
      <c r="D74" s="21">
        <v>74</v>
      </c>
      <c r="E74" s="22">
        <f t="shared" si="0"/>
        <v>23</v>
      </c>
      <c r="F74" s="7">
        <v>14</v>
      </c>
      <c r="G74" s="23">
        <f t="shared" si="1"/>
        <v>483</v>
      </c>
      <c r="H74" s="24">
        <f t="shared" si="1"/>
        <v>446</v>
      </c>
      <c r="I74" s="25">
        <f t="shared" si="2"/>
        <v>-37</v>
      </c>
      <c r="J74" s="10">
        <v>14</v>
      </c>
      <c r="K74" s="26">
        <f t="shared" si="3"/>
        <v>483</v>
      </c>
      <c r="L74" s="26">
        <f t="shared" si="3"/>
        <v>446</v>
      </c>
      <c r="M74" s="27">
        <f t="shared" si="4"/>
        <v>-37</v>
      </c>
    </row>
    <row r="75" spans="2:13" ht="12.75">
      <c r="B75" s="7">
        <v>15</v>
      </c>
      <c r="C75" s="21">
        <v>63</v>
      </c>
      <c r="D75" s="21">
        <v>89</v>
      </c>
      <c r="E75" s="22">
        <f t="shared" si="0"/>
        <v>26</v>
      </c>
      <c r="F75" s="7">
        <v>15</v>
      </c>
      <c r="G75" s="23">
        <f t="shared" si="1"/>
        <v>546</v>
      </c>
      <c r="H75" s="24">
        <f t="shared" si="1"/>
        <v>535</v>
      </c>
      <c r="I75" s="25">
        <f t="shared" si="2"/>
        <v>-11</v>
      </c>
      <c r="J75" s="9">
        <v>15</v>
      </c>
      <c r="K75" s="26">
        <f t="shared" si="3"/>
        <v>546</v>
      </c>
      <c r="L75" s="26">
        <f t="shared" si="3"/>
        <v>535</v>
      </c>
      <c r="M75" s="27">
        <f t="shared" si="4"/>
        <v>-11</v>
      </c>
    </row>
    <row r="76" spans="2:13" ht="12.75">
      <c r="B76" s="7">
        <v>16</v>
      </c>
      <c r="C76" s="21">
        <v>60</v>
      </c>
      <c r="D76" s="21">
        <v>0</v>
      </c>
      <c r="E76" s="22">
        <f t="shared" si="0"/>
        <v>-60</v>
      </c>
      <c r="F76" s="7">
        <v>16</v>
      </c>
      <c r="G76" s="23">
        <f t="shared" si="1"/>
        <v>606</v>
      </c>
      <c r="H76" s="24">
        <f t="shared" si="1"/>
        <v>535</v>
      </c>
      <c r="I76" s="25">
        <f t="shared" si="2"/>
        <v>-71</v>
      </c>
      <c r="J76" s="9">
        <v>16</v>
      </c>
      <c r="K76" s="26">
        <f t="shared" si="3"/>
        <v>606</v>
      </c>
      <c r="L76" s="26">
        <f t="shared" si="3"/>
        <v>535</v>
      </c>
      <c r="M76" s="27">
        <f t="shared" si="4"/>
        <v>-71</v>
      </c>
    </row>
    <row r="77" spans="2:13" ht="12.75">
      <c r="B77" s="7">
        <v>17</v>
      </c>
      <c r="C77" s="21">
        <v>0</v>
      </c>
      <c r="D77" s="21">
        <v>0</v>
      </c>
      <c r="E77" s="22">
        <f t="shared" si="0"/>
        <v>0</v>
      </c>
      <c r="F77" s="7">
        <v>17</v>
      </c>
      <c r="G77" s="23">
        <f t="shared" si="1"/>
        <v>606</v>
      </c>
      <c r="H77" s="24">
        <f t="shared" si="1"/>
        <v>535</v>
      </c>
      <c r="I77" s="25">
        <f t="shared" si="2"/>
        <v>-71</v>
      </c>
      <c r="J77" s="9">
        <v>17</v>
      </c>
      <c r="K77" s="26">
        <f t="shared" si="3"/>
        <v>606</v>
      </c>
      <c r="L77" s="26">
        <f t="shared" si="3"/>
        <v>535</v>
      </c>
      <c r="M77" s="27">
        <f t="shared" si="4"/>
        <v>-71</v>
      </c>
    </row>
    <row r="78" spans="2:13" ht="12.75">
      <c r="B78" s="7">
        <v>18</v>
      </c>
      <c r="C78" s="21">
        <v>0</v>
      </c>
      <c r="D78" s="21">
        <v>77</v>
      </c>
      <c r="E78" s="22">
        <f t="shared" si="0"/>
        <v>77</v>
      </c>
      <c r="F78" s="7">
        <v>18</v>
      </c>
      <c r="G78" s="23">
        <f t="shared" si="1"/>
        <v>606</v>
      </c>
      <c r="H78" s="24">
        <f t="shared" si="1"/>
        <v>612</v>
      </c>
      <c r="I78" s="25">
        <f t="shared" si="2"/>
        <v>6</v>
      </c>
      <c r="J78" s="9">
        <v>18</v>
      </c>
      <c r="K78" s="26">
        <f t="shared" si="3"/>
        <v>606</v>
      </c>
      <c r="L78" s="26">
        <f t="shared" si="3"/>
        <v>612</v>
      </c>
      <c r="M78" s="27">
        <f t="shared" si="4"/>
        <v>6</v>
      </c>
    </row>
    <row r="79" spans="2:13" ht="12.75">
      <c r="B79" s="7">
        <v>19</v>
      </c>
      <c r="C79" s="21">
        <v>61</v>
      </c>
      <c r="D79" s="21">
        <v>106</v>
      </c>
      <c r="E79" s="22">
        <f t="shared" si="0"/>
        <v>45</v>
      </c>
      <c r="F79" s="7">
        <v>19</v>
      </c>
      <c r="G79" s="23">
        <f aca="true" t="shared" si="5" ref="G79:H91">(G78+C79)</f>
        <v>667</v>
      </c>
      <c r="H79" s="24">
        <f t="shared" si="5"/>
        <v>718</v>
      </c>
      <c r="I79" s="25">
        <f t="shared" si="2"/>
        <v>51</v>
      </c>
      <c r="J79" s="10">
        <v>19</v>
      </c>
      <c r="K79" s="26">
        <f aca="true" t="shared" si="6" ref="K79:L91">(K78+C79)</f>
        <v>667</v>
      </c>
      <c r="L79" s="26">
        <f t="shared" si="6"/>
        <v>718</v>
      </c>
      <c r="M79" s="27">
        <f t="shared" si="4"/>
        <v>51</v>
      </c>
    </row>
    <row r="80" spans="2:13" ht="12.75">
      <c r="B80" s="7">
        <v>20</v>
      </c>
      <c r="C80" s="21">
        <v>79</v>
      </c>
      <c r="D80" s="21">
        <v>63</v>
      </c>
      <c r="E80" s="22">
        <f t="shared" si="0"/>
        <v>-16</v>
      </c>
      <c r="F80" s="7">
        <v>20</v>
      </c>
      <c r="G80" s="23">
        <f t="shared" si="5"/>
        <v>746</v>
      </c>
      <c r="H80" s="24">
        <f t="shared" si="5"/>
        <v>781</v>
      </c>
      <c r="I80" s="25">
        <f t="shared" si="2"/>
        <v>35</v>
      </c>
      <c r="J80" s="9">
        <v>20</v>
      </c>
      <c r="K80" s="26">
        <f t="shared" si="6"/>
        <v>746</v>
      </c>
      <c r="L80" s="26">
        <f t="shared" si="6"/>
        <v>781</v>
      </c>
      <c r="M80" s="27">
        <f t="shared" si="4"/>
        <v>35</v>
      </c>
    </row>
    <row r="81" spans="2:13" ht="12.75">
      <c r="B81" s="7">
        <v>21</v>
      </c>
      <c r="C81" s="21">
        <v>110</v>
      </c>
      <c r="D81" s="21">
        <v>70</v>
      </c>
      <c r="E81" s="22">
        <f t="shared" si="0"/>
        <v>-40</v>
      </c>
      <c r="F81" s="7">
        <v>21</v>
      </c>
      <c r="G81" s="23">
        <f t="shared" si="5"/>
        <v>856</v>
      </c>
      <c r="H81" s="24">
        <f t="shared" si="5"/>
        <v>851</v>
      </c>
      <c r="I81" s="25">
        <f t="shared" si="2"/>
        <v>-5</v>
      </c>
      <c r="J81" s="9">
        <v>21</v>
      </c>
      <c r="K81" s="26">
        <f t="shared" si="6"/>
        <v>856</v>
      </c>
      <c r="L81" s="26">
        <f t="shared" si="6"/>
        <v>851</v>
      </c>
      <c r="M81" s="27">
        <f t="shared" si="4"/>
        <v>-5</v>
      </c>
    </row>
    <row r="82" spans="2:13" ht="12.75">
      <c r="B82" s="7">
        <v>22</v>
      </c>
      <c r="C82" s="21">
        <v>77</v>
      </c>
      <c r="D82" s="21">
        <v>110</v>
      </c>
      <c r="E82" s="22">
        <f t="shared" si="0"/>
        <v>33</v>
      </c>
      <c r="F82" s="7">
        <v>22</v>
      </c>
      <c r="G82" s="23">
        <f t="shared" si="5"/>
        <v>933</v>
      </c>
      <c r="H82" s="24">
        <f t="shared" si="5"/>
        <v>961</v>
      </c>
      <c r="I82" s="25">
        <f t="shared" si="2"/>
        <v>28</v>
      </c>
      <c r="J82" s="9">
        <v>22</v>
      </c>
      <c r="K82" s="26">
        <f t="shared" si="6"/>
        <v>933</v>
      </c>
      <c r="L82" s="26">
        <f t="shared" si="6"/>
        <v>961</v>
      </c>
      <c r="M82" s="27">
        <f t="shared" si="4"/>
        <v>28</v>
      </c>
    </row>
    <row r="83" spans="2:13" ht="12.75">
      <c r="B83" s="7">
        <v>23</v>
      </c>
      <c r="C83" s="21">
        <v>90</v>
      </c>
      <c r="D83" s="21">
        <v>0</v>
      </c>
      <c r="E83" s="22">
        <f t="shared" si="0"/>
        <v>-90</v>
      </c>
      <c r="F83" s="7">
        <v>23</v>
      </c>
      <c r="G83" s="23">
        <f t="shared" si="5"/>
        <v>1023</v>
      </c>
      <c r="H83" s="24">
        <f t="shared" si="5"/>
        <v>961</v>
      </c>
      <c r="I83" s="25">
        <f t="shared" si="2"/>
        <v>-62</v>
      </c>
      <c r="J83" s="9">
        <v>23</v>
      </c>
      <c r="K83" s="26">
        <f t="shared" si="6"/>
        <v>1023</v>
      </c>
      <c r="L83" s="26">
        <f t="shared" si="6"/>
        <v>961</v>
      </c>
      <c r="M83" s="27">
        <f t="shared" si="4"/>
        <v>-62</v>
      </c>
    </row>
    <row r="84" spans="2:13" ht="12.75">
      <c r="B84" s="7">
        <v>24</v>
      </c>
      <c r="C84" s="21">
        <v>0</v>
      </c>
      <c r="D84" s="21">
        <v>0</v>
      </c>
      <c r="E84" s="22">
        <f t="shared" si="0"/>
        <v>0</v>
      </c>
      <c r="F84" s="7">
        <v>24</v>
      </c>
      <c r="G84" s="23">
        <f t="shared" si="5"/>
        <v>1023</v>
      </c>
      <c r="H84" s="24">
        <f t="shared" si="5"/>
        <v>961</v>
      </c>
      <c r="I84" s="25">
        <f t="shared" si="2"/>
        <v>-62</v>
      </c>
      <c r="J84" s="10">
        <v>24</v>
      </c>
      <c r="K84" s="26">
        <f t="shared" si="6"/>
        <v>1023</v>
      </c>
      <c r="L84" s="26">
        <f t="shared" si="6"/>
        <v>961</v>
      </c>
      <c r="M84" s="27">
        <f t="shared" si="4"/>
        <v>-62</v>
      </c>
    </row>
    <row r="85" spans="2:13" ht="12.75">
      <c r="B85" s="7">
        <v>25</v>
      </c>
      <c r="C85" s="21">
        <v>0</v>
      </c>
      <c r="D85" s="21">
        <v>97</v>
      </c>
      <c r="E85" s="22">
        <f t="shared" si="0"/>
        <v>97</v>
      </c>
      <c r="F85" s="7">
        <v>25</v>
      </c>
      <c r="G85" s="23">
        <f t="shared" si="5"/>
        <v>1023</v>
      </c>
      <c r="H85" s="24">
        <f t="shared" si="5"/>
        <v>1058</v>
      </c>
      <c r="I85" s="25">
        <f t="shared" si="2"/>
        <v>35</v>
      </c>
      <c r="J85" s="9">
        <v>25</v>
      </c>
      <c r="K85" s="26">
        <f t="shared" si="6"/>
        <v>1023</v>
      </c>
      <c r="L85" s="26">
        <f t="shared" si="6"/>
        <v>1058</v>
      </c>
      <c r="M85" s="27">
        <f t="shared" si="4"/>
        <v>35</v>
      </c>
    </row>
    <row r="86" spans="2:13" ht="12.75">
      <c r="B86" s="7">
        <v>26</v>
      </c>
      <c r="C86" s="21">
        <v>93</v>
      </c>
      <c r="D86" s="21">
        <v>107</v>
      </c>
      <c r="E86" s="22">
        <f t="shared" si="0"/>
        <v>14</v>
      </c>
      <c r="F86" s="7">
        <v>26</v>
      </c>
      <c r="G86" s="23">
        <f t="shared" si="5"/>
        <v>1116</v>
      </c>
      <c r="H86" s="24">
        <f t="shared" si="5"/>
        <v>1165</v>
      </c>
      <c r="I86" s="25">
        <f t="shared" si="2"/>
        <v>49</v>
      </c>
      <c r="J86" s="9">
        <v>26</v>
      </c>
      <c r="K86" s="26">
        <f t="shared" si="6"/>
        <v>1116</v>
      </c>
      <c r="L86" s="26">
        <f t="shared" si="6"/>
        <v>1165</v>
      </c>
      <c r="M86" s="27">
        <f t="shared" si="4"/>
        <v>49</v>
      </c>
    </row>
    <row r="87" spans="2:13" ht="12.75">
      <c r="B87" s="7">
        <v>27</v>
      </c>
      <c r="C87" s="21">
        <v>72</v>
      </c>
      <c r="D87" s="21">
        <v>71</v>
      </c>
      <c r="E87" s="22">
        <f t="shared" si="0"/>
        <v>-1</v>
      </c>
      <c r="F87" s="7">
        <v>27</v>
      </c>
      <c r="G87" s="23">
        <f t="shared" si="5"/>
        <v>1188</v>
      </c>
      <c r="H87" s="24">
        <f t="shared" si="5"/>
        <v>1236</v>
      </c>
      <c r="I87" s="25">
        <f t="shared" si="2"/>
        <v>48</v>
      </c>
      <c r="J87" s="9">
        <v>27</v>
      </c>
      <c r="K87" s="26">
        <f t="shared" si="6"/>
        <v>1188</v>
      </c>
      <c r="L87" s="26">
        <f t="shared" si="6"/>
        <v>1236</v>
      </c>
      <c r="M87" s="27">
        <f t="shared" si="4"/>
        <v>48</v>
      </c>
    </row>
    <row r="88" spans="2:13" ht="12.75">
      <c r="B88" s="7">
        <v>28</v>
      </c>
      <c r="C88" s="21">
        <v>84</v>
      </c>
      <c r="D88" s="21">
        <v>101</v>
      </c>
      <c r="E88" s="22">
        <f t="shared" si="0"/>
        <v>17</v>
      </c>
      <c r="F88" s="7">
        <v>28</v>
      </c>
      <c r="G88" s="23">
        <f t="shared" si="5"/>
        <v>1272</v>
      </c>
      <c r="H88" s="24">
        <f>(H87+D88)</f>
        <v>1337</v>
      </c>
      <c r="I88" s="25">
        <f>(H88-G88)</f>
        <v>65</v>
      </c>
      <c r="J88" s="9">
        <v>28</v>
      </c>
      <c r="K88" s="26">
        <f t="shared" si="6"/>
        <v>1272</v>
      </c>
      <c r="L88" s="26">
        <f>(L87+D88)</f>
        <v>1337</v>
      </c>
      <c r="M88" s="27">
        <f>(L88-K88)</f>
        <v>65</v>
      </c>
    </row>
    <row r="89" spans="2:13" ht="12.75">
      <c r="B89" s="11">
        <v>29</v>
      </c>
      <c r="C89" s="21">
        <v>95</v>
      </c>
      <c r="D89" s="21">
        <v>49</v>
      </c>
      <c r="E89" s="22">
        <f t="shared" si="0"/>
        <v>-46</v>
      </c>
      <c r="F89" s="11">
        <v>29</v>
      </c>
      <c r="G89" s="23">
        <f t="shared" si="5"/>
        <v>1367</v>
      </c>
      <c r="H89" s="24">
        <f>(H88+D89)</f>
        <v>1386</v>
      </c>
      <c r="I89" s="25">
        <f>(H89-G89)</f>
        <v>19</v>
      </c>
      <c r="J89" s="10">
        <v>29</v>
      </c>
      <c r="K89" s="26">
        <f t="shared" si="6"/>
        <v>1367</v>
      </c>
      <c r="L89" s="26">
        <f>(L88+D89)</f>
        <v>1386</v>
      </c>
      <c r="M89" s="27">
        <f>(L89-K89)</f>
        <v>19</v>
      </c>
    </row>
    <row r="90" spans="2:13" ht="12.75">
      <c r="B90" s="7">
        <v>30</v>
      </c>
      <c r="C90" s="21">
        <v>51</v>
      </c>
      <c r="D90" s="21">
        <v>0</v>
      </c>
      <c r="E90" s="22">
        <f t="shared" si="0"/>
        <v>-51</v>
      </c>
      <c r="F90" s="7">
        <v>30</v>
      </c>
      <c r="G90" s="28">
        <f t="shared" si="5"/>
        <v>1418</v>
      </c>
      <c r="H90" s="24">
        <f>(H89+D90)</f>
        <v>1386</v>
      </c>
      <c r="I90" s="25">
        <f>(H90-G90)</f>
        <v>-32</v>
      </c>
      <c r="J90" s="9">
        <v>30</v>
      </c>
      <c r="K90" s="26">
        <f t="shared" si="6"/>
        <v>1418</v>
      </c>
      <c r="L90" s="26">
        <f>(L89+D90)</f>
        <v>1386</v>
      </c>
      <c r="M90" s="27">
        <f>(L90-K90)</f>
        <v>-32</v>
      </c>
    </row>
    <row r="91" spans="2:13" ht="13.5" thickBot="1">
      <c r="B91" s="12">
        <v>31</v>
      </c>
      <c r="C91" s="29">
        <v>0</v>
      </c>
      <c r="D91" s="29">
        <v>0</v>
      </c>
      <c r="E91" s="30">
        <f t="shared" si="0"/>
        <v>0</v>
      </c>
      <c r="F91" s="7">
        <v>31</v>
      </c>
      <c r="G91" s="28">
        <f t="shared" si="5"/>
        <v>1418</v>
      </c>
      <c r="H91" s="24">
        <f>(H90+D91)</f>
        <v>1386</v>
      </c>
      <c r="I91" s="25">
        <f>(H91-G91)</f>
        <v>-32</v>
      </c>
      <c r="J91" s="10">
        <v>31</v>
      </c>
      <c r="K91" s="26">
        <f t="shared" si="6"/>
        <v>1418</v>
      </c>
      <c r="L91" s="26">
        <f>(L90+D91)</f>
        <v>1386</v>
      </c>
      <c r="M91" s="27">
        <f>(L91-K91)</f>
        <v>-32</v>
      </c>
    </row>
    <row r="92" spans="2:13" ht="13.5" thickBot="1">
      <c r="B92" s="13" t="s">
        <v>4</v>
      </c>
      <c r="C92" s="13">
        <f>SUM(C61:C91)</f>
        <v>1418</v>
      </c>
      <c r="D92" s="31">
        <f>SUM(D61:D91)</f>
        <v>1386</v>
      </c>
      <c r="E92" s="32">
        <f t="shared" si="0"/>
        <v>-32</v>
      </c>
      <c r="F92" s="12"/>
      <c r="G92" s="33"/>
      <c r="H92" s="34"/>
      <c r="I92" s="35"/>
      <c r="J92" s="36"/>
      <c r="K92" s="37"/>
      <c r="L92" s="37"/>
      <c r="M92" s="38"/>
    </row>
    <row r="93" spans="2:13" ht="12.75">
      <c r="B93" s="39"/>
      <c r="C93" s="39"/>
      <c r="D93" s="39"/>
      <c r="E93" s="39"/>
      <c r="F93" s="40"/>
      <c r="G93" s="41"/>
      <c r="H93" s="40"/>
      <c r="I93" s="40"/>
      <c r="J93" s="42"/>
      <c r="K93" s="43"/>
      <c r="L93" s="43"/>
      <c r="M93" s="44"/>
    </row>
    <row r="94" spans="2:13" ht="12.75">
      <c r="B94" s="45"/>
      <c r="C94" s="45"/>
      <c r="D94" s="45"/>
      <c r="E94" s="45"/>
      <c r="F94" s="45"/>
      <c r="G94" s="46"/>
      <c r="H94" s="45"/>
      <c r="I94" s="45"/>
      <c r="J94" s="47"/>
      <c r="K94" s="43"/>
      <c r="L94" s="43"/>
      <c r="M94" s="44"/>
    </row>
    <row r="95" spans="2:13" ht="12.75">
      <c r="B95" s="45"/>
      <c r="C95" s="45"/>
      <c r="D95" s="45"/>
      <c r="E95" s="45"/>
      <c r="F95" s="45"/>
      <c r="G95" s="46"/>
      <c r="H95" s="45"/>
      <c r="I95" s="45"/>
      <c r="J95" s="47"/>
      <c r="K95" s="43"/>
      <c r="L95" s="43"/>
      <c r="M95" s="44"/>
    </row>
  </sheetData>
  <sheetProtection/>
  <mergeCells count="4">
    <mergeCell ref="A2:I2"/>
    <mergeCell ref="A3:I3"/>
    <mergeCell ref="A57:N57"/>
    <mergeCell ref="B58:M5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>Mario Alberto Navarro Hernandez</cp:lastModifiedBy>
  <cp:lastPrinted>2016-09-05T18:07:14Z</cp:lastPrinted>
  <dcterms:created xsi:type="dcterms:W3CDTF">2013-01-17T14:25:47Z</dcterms:created>
  <dcterms:modified xsi:type="dcterms:W3CDTF">2016-09-19T12:49:54Z</dcterms:modified>
  <cp:category/>
  <cp:version/>
  <cp:contentType/>
  <cp:contentStatus/>
</cp:coreProperties>
</file>